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2024-2025\Сайт\Питание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0" i="1" l="1"/>
  <c r="A180" i="1"/>
  <c r="L179" i="1"/>
  <c r="J179" i="1"/>
  <c r="I179" i="1"/>
  <c r="H179" i="1"/>
  <c r="G179" i="1"/>
  <c r="F179" i="1"/>
  <c r="B170" i="1"/>
  <c r="A170" i="1"/>
  <c r="L169" i="1"/>
  <c r="J169" i="1"/>
  <c r="I169" i="1"/>
  <c r="I180" i="1" s="1"/>
  <c r="H169" i="1"/>
  <c r="H180" i="1" s="1"/>
  <c r="G169" i="1"/>
  <c r="F169" i="1"/>
  <c r="B162" i="1"/>
  <c r="A162" i="1"/>
  <c r="L161" i="1"/>
  <c r="J161" i="1"/>
  <c r="I161" i="1"/>
  <c r="H161" i="1"/>
  <c r="G161" i="1"/>
  <c r="F161" i="1"/>
  <c r="B152" i="1"/>
  <c r="A152" i="1"/>
  <c r="L151" i="1"/>
  <c r="J151" i="1"/>
  <c r="I151" i="1"/>
  <c r="I162" i="1" s="1"/>
  <c r="H151" i="1"/>
  <c r="H162" i="1" s="1"/>
  <c r="G151" i="1"/>
  <c r="G162" i="1" s="1"/>
  <c r="F151" i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I134" i="1"/>
  <c r="I145" i="1" s="1"/>
  <c r="H134" i="1"/>
  <c r="H145" i="1" s="1"/>
  <c r="G134" i="1"/>
  <c r="G145" i="1" s="1"/>
  <c r="F134" i="1"/>
  <c r="B127" i="1"/>
  <c r="A127" i="1"/>
  <c r="L126" i="1"/>
  <c r="J126" i="1"/>
  <c r="I126" i="1"/>
  <c r="H126" i="1"/>
  <c r="G126" i="1"/>
  <c r="F126" i="1"/>
  <c r="B117" i="1"/>
  <c r="A117" i="1"/>
  <c r="L116" i="1"/>
  <c r="J116" i="1"/>
  <c r="J127" i="1" s="1"/>
  <c r="I116" i="1"/>
  <c r="I127" i="1" s="1"/>
  <c r="H116" i="1"/>
  <c r="H127" i="1" s="1"/>
  <c r="G116" i="1"/>
  <c r="G127" i="1" s="1"/>
  <c r="F116" i="1"/>
  <c r="F127" i="1" s="1"/>
  <c r="B110" i="1"/>
  <c r="A110" i="1"/>
  <c r="L109" i="1"/>
  <c r="J109" i="1"/>
  <c r="I109" i="1"/>
  <c r="H109" i="1"/>
  <c r="G109" i="1"/>
  <c r="F109" i="1"/>
  <c r="B100" i="1"/>
  <c r="A100" i="1"/>
  <c r="L99" i="1"/>
  <c r="J99" i="1"/>
  <c r="I99" i="1"/>
  <c r="H99" i="1"/>
  <c r="H110" i="1" s="1"/>
  <c r="G99" i="1"/>
  <c r="F99" i="1"/>
  <c r="B92" i="1"/>
  <c r="A92" i="1"/>
  <c r="L91" i="1"/>
  <c r="J91" i="1"/>
  <c r="I91" i="1"/>
  <c r="H91" i="1"/>
  <c r="G91" i="1"/>
  <c r="F91" i="1"/>
  <c r="B83" i="1"/>
  <c r="A83" i="1"/>
  <c r="L82" i="1"/>
  <c r="L92" i="1" s="1"/>
  <c r="J82" i="1"/>
  <c r="I82" i="1"/>
  <c r="I92" i="1" s="1"/>
  <c r="H82" i="1"/>
  <c r="G82" i="1"/>
  <c r="F82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H74" i="1" s="1"/>
  <c r="G63" i="1"/>
  <c r="G74" i="1" s="1"/>
  <c r="F63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I56" i="1" s="1"/>
  <c r="H45" i="1"/>
  <c r="G45" i="1"/>
  <c r="G56" i="1" s="1"/>
  <c r="F45" i="1"/>
  <c r="B39" i="1"/>
  <c r="A39" i="1"/>
  <c r="L38" i="1"/>
  <c r="J38" i="1"/>
  <c r="I38" i="1"/>
  <c r="H38" i="1"/>
  <c r="G38" i="1"/>
  <c r="F38" i="1"/>
  <c r="B30" i="1"/>
  <c r="A30" i="1"/>
  <c r="L29" i="1"/>
  <c r="J29" i="1"/>
  <c r="J39" i="1" s="1"/>
  <c r="I29" i="1"/>
  <c r="I39" i="1" s="1"/>
  <c r="H29" i="1"/>
  <c r="G29" i="1"/>
  <c r="F29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H22" i="1" s="1"/>
  <c r="G11" i="1"/>
  <c r="G22" i="1" s="1"/>
  <c r="F11" i="1"/>
  <c r="I22" i="1" l="1"/>
  <c r="G92" i="1"/>
  <c r="H92" i="1"/>
  <c r="G39" i="1"/>
  <c r="H39" i="1"/>
  <c r="G110" i="1"/>
  <c r="L22" i="1"/>
  <c r="I110" i="1"/>
  <c r="F22" i="1"/>
  <c r="I74" i="1"/>
  <c r="L180" i="1"/>
  <c r="J180" i="1"/>
  <c r="G180" i="1"/>
  <c r="F180" i="1"/>
  <c r="L162" i="1"/>
  <c r="J162" i="1"/>
  <c r="F162" i="1"/>
  <c r="J145" i="1"/>
  <c r="F145" i="1"/>
  <c r="L127" i="1"/>
  <c r="L110" i="1"/>
  <c r="J110" i="1"/>
  <c r="F110" i="1"/>
  <c r="J92" i="1"/>
  <c r="F92" i="1"/>
  <c r="L74" i="1"/>
  <c r="J74" i="1"/>
  <c r="F74" i="1"/>
  <c r="J56" i="1"/>
  <c r="L56" i="1"/>
  <c r="F56" i="1"/>
  <c r="H56" i="1"/>
  <c r="L39" i="1"/>
  <c r="F39" i="1"/>
  <c r="J22" i="1"/>
  <c r="H181" i="1" l="1"/>
  <c r="G181" i="1"/>
  <c r="L181" i="1"/>
  <c r="I181" i="1"/>
  <c r="J181" i="1"/>
  <c r="F181" i="1"/>
</calcChain>
</file>

<file path=xl/sharedStrings.xml><?xml version="1.0" encoding="utf-8"?>
<sst xmlns="http://schemas.openxmlformats.org/spreadsheetml/2006/main" count="289" uniqueCount="90">
  <si>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</si>
  <si>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</si>
  <si>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</si>
  <si>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</si>
  <si>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</si>
  <si>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</si>
  <si>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</si>
  <si>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</si>
  <si>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</si>
  <si>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</si>
  <si>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</si>
  <si>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</si>
  <si>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</si>
  <si>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</si>
  <si>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</si>
  <si>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</si>
  <si>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</si>
  <si>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</si>
  <si>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</si>
  <si>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</si>
  <si>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</si>
  <si>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</si>
  <si>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</si>
  <si>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</si>
  <si>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</si>
  <si>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</si>
  <si>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</si>
  <si>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</si>
  <si>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</si>
  <si>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</si>
  <si>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</si>
  <si>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</si>
  <si>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</si>
  <si>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</si>
  <si>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</si>
  <si>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</si>
  <si>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</si>
  <si>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</si>
  <si>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</si>
  <si>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</si>
  <si>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ПЛОДЫ И ЯГОДЫ СВЕЖИЕ</t>
  </si>
  <si>
    <t>РАССОЛЬНИК ДОМАШНИЙ</t>
  </si>
  <si>
    <t>КОТЛЕТЫ, БИТОЧКИ, ШНИЦЕЛИ</t>
  </si>
  <si>
    <t>КАПУСТА ТУШЕНАЯ</t>
  </si>
  <si>
    <t>КОМПОТ ИЗ СМЕСИ СУХОФРУКТОВ</t>
  </si>
  <si>
    <t>ХЛЕБ РЖАНОЙ</t>
  </si>
  <si>
    <t>БОРЩ С КАПУСТОЙ И КАРТОФЕЛЕМ</t>
  </si>
  <si>
    <t>ПЛОВ</t>
  </si>
  <si>
    <t>СОКИ ОВОЩНЫЕ,ФРУКТОВЫЕ И ЯГОДНЫЕ</t>
  </si>
  <si>
    <t>БЛИНЫ</t>
  </si>
  <si>
    <t>КАКАО С МОЛОКОМ</t>
  </si>
  <si>
    <t>ЯЙЦА ВАРЕНЫЕ</t>
  </si>
  <si>
    <t>СУП МОЛОЧНЫЙ С МАКАРОННЫМИ ИЗДЕЛИЯМИ</t>
  </si>
  <si>
    <t>ПТИЦА ИЛИ КРОЛИК ОТВАРНЫЕ</t>
  </si>
  <si>
    <t>ПЮРЕ КАРТОФЕЛЬНОЕ</t>
  </si>
  <si>
    <t>СОКИ ОВОЩНЫЕ ФРУКТОВЫЕ И ЯГОДНЫЕ</t>
  </si>
  <si>
    <t>КОФЕЙНЫЙ НАПИТОК С МОЛОКОМ</t>
  </si>
  <si>
    <t>КОТЛЕТЫ И БИТОЧКИ РЫБНЫЕ</t>
  </si>
  <si>
    <t>КАША ГРЕЧНЕВАЯ РАССЫПЧАТАЯ</t>
  </si>
  <si>
    <t>ЧАЙ С ЛИМОНОМ</t>
  </si>
  <si>
    <t xml:space="preserve">ХЛЕБ ПШЕНИЧНЫЙ </t>
  </si>
  <si>
    <t>ЯЙЦО ВАРЕНОЕ 1шт</t>
  </si>
  <si>
    <t>ЩИ  ИЗ СВЕЖЕЙ КАПУСТЫ</t>
  </si>
  <si>
    <t>ГУЛЯШ</t>
  </si>
  <si>
    <t>МАКАРОННЫЕ ИЗДЕЛИЯ ОТВАРНЫЕ</t>
  </si>
  <si>
    <t>КОМПОТ ИЗ СВЕЖИХ ФРУКТОВ</t>
  </si>
  <si>
    <t>СУП КАРТОФЕЛЬНЫЙ С БОБОВЫМИ</t>
  </si>
  <si>
    <t>ЗАПЕКАНКА ИЗ ТВОРОГА</t>
  </si>
  <si>
    <t>МАКАРОНЫ ОТВАРНЫЕ С СЫРОМ</t>
  </si>
  <si>
    <t>ИКРА КАБАЧКОВАЯ</t>
  </si>
  <si>
    <t>ЩИ ИЗ СВЕЖЕЙ КАПУСТЫ</t>
  </si>
  <si>
    <t>КАША РАССЫПЧАТАЯ ГРЕЧНЕВАЯ</t>
  </si>
  <si>
    <t>КОМПОТ ИЗ СВЕЖИХ ПЛОДОВ</t>
  </si>
  <si>
    <t>КАША ВЯЗКАЯ МОЛОЧНАЯ ИЗ ПШЕННОЙ,ОВСЯНОЙ,ГРЕЧНЕВОЙ И ДРУГИХ КРУП</t>
  </si>
  <si>
    <t>СОЛЯНКА ДОМАШНЯЯ</t>
  </si>
  <si>
    <t>РИС ОТВАРНОЙ</t>
  </si>
  <si>
    <t>СОКИ ОВОЩНЫЕ, ФРУКТОВЫЕ И ЯГОДНЫЕ</t>
  </si>
  <si>
    <t>ЧАЙ С САХАРОМ, ВАРЕНЬЕМ, ДЖЕМОМ, МЕДОМ, ПОВИДЛОМ</t>
  </si>
  <si>
    <t>КАША ВЯЗКАЯ ИЗ ПШЕНОЙ, ОВСЯНОЙ, ГРЕЧНЕВОЙ И ДРУГИХ КРУП</t>
  </si>
  <si>
    <t>КАША ВЯЗКАЯ МОЛОЧНАЯ ПШЕННАЯ</t>
  </si>
  <si>
    <t>СУП КАРТОФЕЛЬНЫЙ С РЫБНЫМИ ФРИКАДЕЛЬКАМИ</t>
  </si>
  <si>
    <t>РАГУ ИЗ ОВОЩЕЙ</t>
  </si>
  <si>
    <t>ЧАЙ С САХАРОМ, ВАРЕНЬЕМ, ДЖЕМОМ</t>
  </si>
  <si>
    <t xml:space="preserve">директор </t>
  </si>
  <si>
    <t>Салин</t>
  </si>
  <si>
    <t>МБОУ Лукояновская СШ №1</t>
  </si>
  <si>
    <t>ХЛЕБ ПШЕНИЧНЫЙ с маслом</t>
  </si>
  <si>
    <t>ХЛЕБ ПШЕНИЧНЫЙ с маслом и сыром</t>
  </si>
  <si>
    <t>ХЛЕБ ПШЕНИЧНЫЙ с сыром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</si>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</sst>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4C4C4C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4C4C4C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6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5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Alignment="1" applyProtection="1">
      <alignment horizontal="center" vertical="center"/>
      <protection locked="0"/>
    </xf>
    <xf numFmtId="1" fontId="1" fillId="4" borderId="5" xfId="0" applyNumberFormat="1" applyFont="1" applyFill="1" applyBorder="1" applyAlignment="1" applyProtection="1">
      <alignment horizontal="center" vertical="center"/>
      <protection locked="0"/>
    </xf>
    <xf numFmtId="1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25" xfId="0" applyNumberFormat="1" applyFont="1" applyFill="1" applyBorder="1" applyAlignment="1" applyProtection="1">
      <alignment horizontal="center" vertical="center"/>
      <protection locked="0"/>
    </xf>
    <xf numFmtId="1" fontId="1" fillId="4" borderId="2" xfId="1" applyNumberFormat="1" applyFont="1" applyFill="1" applyBorder="1" applyAlignment="1" applyProtection="1">
      <alignment horizontal="center" vertical="center"/>
      <protection locked="0"/>
    </xf>
    <xf numFmtId="1" fontId="1" fillId="4" borderId="22" xfId="1" applyNumberFormat="1" applyFont="1" applyFill="1" applyBorder="1" applyAlignment="1" applyProtection="1">
      <alignment horizontal="center" vertical="center"/>
      <protection locked="0"/>
    </xf>
    <xf numFmtId="2" fontId="1" fillId="4" borderId="22" xfId="1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2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1" fontId="1" fillId="4" borderId="8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24" xfId="0" applyNumberFormat="1" applyFont="1" applyFill="1" applyBorder="1" applyAlignment="1" applyProtection="1">
      <alignment horizontal="center" vertical="center"/>
      <protection locked="0"/>
    </xf>
    <xf numFmtId="1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5" xfId="0" applyNumberFormat="1" applyFont="1" applyFill="1" applyBorder="1" applyAlignment="1" applyProtection="1">
      <alignment horizontal="center" vertical="center"/>
      <protection locked="0"/>
    </xf>
    <xf numFmtId="1" fontId="1" fillId="4" borderId="1" xfId="1" applyNumberFormat="1" applyFont="1" applyFill="1" applyBorder="1" applyAlignment="1" applyProtection="1">
      <alignment horizontal="center" vertical="center"/>
      <protection locked="0"/>
    </xf>
    <xf numFmtId="2" fontId="1" fillId="4" borderId="2" xfId="1" applyNumberFormat="1" applyFont="1" applyFill="1" applyBorder="1" applyAlignment="1" applyProtection="1">
      <alignment horizontal="center" vertical="center"/>
      <protection locked="0"/>
    </xf>
    <xf numFmtId="1" fontId="1" fillId="4" borderId="5" xfId="1" applyNumberFormat="1" applyFont="1" applyFill="1" applyBorder="1" applyAlignment="1" applyProtection="1">
      <alignment horizontal="center" vertical="center"/>
      <protection locked="0"/>
    </xf>
    <xf numFmtId="2" fontId="1" fillId="4" borderId="5" xfId="1" applyNumberFormat="1" applyFont="1" applyFill="1" applyBorder="1" applyAlignment="1" applyProtection="1">
      <alignment horizontal="center" vertical="center"/>
      <protection locked="0"/>
    </xf>
    <xf numFmtId="1" fontId="1" fillId="4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" xfId="0" applyFont="1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0" fontId="1" fillId="4" borderId="2" xfId="1" applyFont="1" applyFill="1" applyBorder="1" applyAlignment="1" applyProtection="1">
      <alignment wrapText="1"/>
      <protection locked="0"/>
    </xf>
    <xf numFmtId="0" fontId="1" fillId="4" borderId="4" xfId="1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5" xfId="1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41" sqref="E141"/>
    </sheetView>
  </sheetViews>
  <sheetFormatPr defaultRowHeight="15" x14ac:dyDescent="0.25"/>
  <cols>
    <col min="1" max="1" width="4.7109375" style="53" customWidth="1"/>
    <col min="2" max="2" width="7.85546875" style="53" customWidth="1"/>
    <col min="3" max="3" width="9.140625" style="52"/>
    <col min="4" max="4" width="11.5703125" style="52" customWidth="1"/>
    <col min="5" max="5" width="52.5703125" style="53" customWidth="1"/>
    <col min="6" max="6" width="9.28515625" style="53" customWidth="1"/>
    <col min="7" max="7" width="10" style="53" customWidth="1"/>
    <col min="8" max="8" width="7.5703125" style="53" customWidth="1"/>
    <col min="9" max="9" width="6.85546875" style="53" customWidth="1"/>
    <col min="10" max="10" width="8.140625" style="53" customWidth="1"/>
    <col min="11" max="11" width="13.140625" style="53" customWidth="1"/>
    <col min="12" max="16384" width="9.140625" style="53"/>
  </cols>
  <sheetData>
    <row r="1" spans="1:12" x14ac:dyDescent="0.25">
      <c r="A1" s="52" t="s">
        <v>7</v>
      </c>
      <c r="C1" s="88" t="s">
        <v>85</v>
      </c>
      <c r="D1" s="89"/>
      <c r="E1" s="89"/>
      <c r="F1" s="54" t="s">
        <v>16</v>
      </c>
      <c r="G1" s="53" t="s">
        <v>17</v>
      </c>
      <c r="H1" s="90" t="s">
        <v>83</v>
      </c>
      <c r="I1" s="90"/>
      <c r="J1" s="90"/>
      <c r="K1" s="90"/>
    </row>
    <row r="2" spans="1:12" x14ac:dyDescent="0.25">
      <c r="A2" s="55" t="s">
        <v>6</v>
      </c>
      <c r="C2" s="53"/>
      <c r="G2" s="53" t="s">
        <v>18</v>
      </c>
      <c r="H2" s="90" t="s">
        <v>84</v>
      </c>
      <c r="I2" s="90"/>
      <c r="J2" s="90"/>
      <c r="K2" s="90"/>
    </row>
    <row r="3" spans="1:12" ht="17.25" customHeight="1" x14ac:dyDescent="0.25">
      <c r="A3" s="56" t="s">
        <v>8</v>
      </c>
      <c r="C3" s="53"/>
      <c r="D3" s="57"/>
      <c r="E3" s="3" t="s">
        <v>9</v>
      </c>
      <c r="G3" s="53" t="s">
        <v>19</v>
      </c>
      <c r="H3" s="58">
        <v>30</v>
      </c>
      <c r="I3" s="58">
        <v>8</v>
      </c>
      <c r="J3" s="59">
        <v>2024</v>
      </c>
      <c r="K3" s="60"/>
    </row>
    <row r="4" spans="1:12" x14ac:dyDescent="0.25">
      <c r="C4" s="53"/>
      <c r="D4" s="56"/>
      <c r="H4" s="61" t="s">
        <v>36</v>
      </c>
      <c r="I4" s="61" t="s">
        <v>37</v>
      </c>
      <c r="J4" s="61" t="s">
        <v>38</v>
      </c>
    </row>
    <row r="5" spans="1:12" ht="43.5" thickBot="1" x14ac:dyDescent="0.3">
      <c r="A5" s="62" t="s">
        <v>14</v>
      </c>
      <c r="B5" s="63" t="s">
        <v>15</v>
      </c>
      <c r="C5" s="64" t="s">
        <v>0</v>
      </c>
      <c r="D5" s="64" t="s">
        <v>13</v>
      </c>
      <c r="E5" s="64" t="s">
        <v>12</v>
      </c>
      <c r="F5" s="64" t="s">
        <v>34</v>
      </c>
      <c r="G5" s="64" t="s">
        <v>1</v>
      </c>
      <c r="H5" s="64" t="s">
        <v>2</v>
      </c>
      <c r="I5" s="64" t="s">
        <v>3</v>
      </c>
      <c r="J5" s="64" t="s">
        <v>10</v>
      </c>
      <c r="K5" s="64" t="s">
        <v>11</v>
      </c>
      <c r="L5" s="65" t="s">
        <v>35</v>
      </c>
    </row>
    <row r="6" spans="1:12" ht="30" x14ac:dyDescent="0.25">
      <c r="A6" s="66">
        <v>1</v>
      </c>
      <c r="B6" s="67">
        <v>1</v>
      </c>
      <c r="C6" s="44" t="s">
        <v>20</v>
      </c>
      <c r="D6" s="45" t="s">
        <v>21</v>
      </c>
      <c r="E6" s="46" t="s">
        <v>78</v>
      </c>
      <c r="F6" s="32">
        <v>200</v>
      </c>
      <c r="G6" s="32">
        <v>8</v>
      </c>
      <c r="H6" s="32">
        <v>12</v>
      </c>
      <c r="I6" s="32">
        <v>42</v>
      </c>
      <c r="J6" s="32">
        <v>308</v>
      </c>
      <c r="K6" s="32">
        <v>173</v>
      </c>
      <c r="L6" s="33">
        <v>15.76</v>
      </c>
    </row>
    <row r="7" spans="1:12" ht="30" x14ac:dyDescent="0.25">
      <c r="A7" s="68"/>
      <c r="B7" s="69"/>
      <c r="C7" s="1"/>
      <c r="D7" s="2" t="s">
        <v>22</v>
      </c>
      <c r="E7" s="7" t="s">
        <v>77</v>
      </c>
      <c r="F7" s="34">
        <v>200</v>
      </c>
      <c r="G7" s="34">
        <v>0</v>
      </c>
      <c r="H7" s="34">
        <v>0</v>
      </c>
      <c r="I7" s="34">
        <v>15</v>
      </c>
      <c r="J7" s="34">
        <v>59</v>
      </c>
      <c r="K7" s="34">
        <v>376</v>
      </c>
      <c r="L7" s="35">
        <v>1.31</v>
      </c>
    </row>
    <row r="8" spans="1:12" x14ac:dyDescent="0.25">
      <c r="A8" s="68"/>
      <c r="B8" s="69"/>
      <c r="C8" s="1"/>
      <c r="D8" s="2" t="s">
        <v>23</v>
      </c>
      <c r="E8" s="7" t="s">
        <v>87</v>
      </c>
      <c r="F8" s="34">
        <v>70</v>
      </c>
      <c r="G8" s="34">
        <v>8</v>
      </c>
      <c r="H8" s="34">
        <v>14</v>
      </c>
      <c r="I8" s="34">
        <v>17</v>
      </c>
      <c r="J8" s="34">
        <v>230</v>
      </c>
      <c r="K8" s="34">
        <v>14.15</v>
      </c>
      <c r="L8" s="35">
        <v>20.72</v>
      </c>
    </row>
    <row r="9" spans="1:12" x14ac:dyDescent="0.25">
      <c r="A9" s="68"/>
      <c r="B9" s="69"/>
      <c r="C9" s="1"/>
      <c r="D9" s="2" t="s">
        <v>24</v>
      </c>
      <c r="E9" s="70" t="s">
        <v>40</v>
      </c>
      <c r="F9" s="34">
        <v>100</v>
      </c>
      <c r="G9" s="34">
        <v>0</v>
      </c>
      <c r="H9" s="34">
        <v>0</v>
      </c>
      <c r="I9" s="34">
        <v>10</v>
      </c>
      <c r="J9" s="34">
        <v>47</v>
      </c>
      <c r="K9" s="34">
        <v>338</v>
      </c>
      <c r="L9" s="35">
        <v>11.9</v>
      </c>
    </row>
    <row r="10" spans="1:12" x14ac:dyDescent="0.25">
      <c r="A10" s="68"/>
      <c r="B10" s="69"/>
      <c r="C10" s="1"/>
      <c r="D10" s="3"/>
      <c r="E10" s="70"/>
      <c r="F10" s="34"/>
      <c r="G10" s="34"/>
      <c r="H10" s="34"/>
      <c r="I10" s="34"/>
      <c r="J10" s="34"/>
      <c r="K10" s="34"/>
      <c r="L10" s="35"/>
    </row>
    <row r="11" spans="1:12" x14ac:dyDescent="0.25">
      <c r="A11" s="71"/>
      <c r="B11" s="72"/>
      <c r="C11" s="4"/>
      <c r="D11" s="5" t="s">
        <v>33</v>
      </c>
      <c r="E11" s="73"/>
      <c r="F11" s="36">
        <f>SUM(F6:F10)</f>
        <v>570</v>
      </c>
      <c r="G11" s="36">
        <f>SUM(G6:G10)</f>
        <v>16</v>
      </c>
      <c r="H11" s="36">
        <f>SUM(H6:H10)</f>
        <v>26</v>
      </c>
      <c r="I11" s="36">
        <f>SUM(I6:I10)</f>
        <v>84</v>
      </c>
      <c r="J11" s="36">
        <f>SUM(J6:J10)</f>
        <v>644</v>
      </c>
      <c r="K11" s="36"/>
      <c r="L11" s="37">
        <f>SUM(L6:L10)</f>
        <v>49.69</v>
      </c>
    </row>
    <row r="12" spans="1:12" x14ac:dyDescent="0.25">
      <c r="A12" s="74">
        <f>A6</f>
        <v>1</v>
      </c>
      <c r="B12" s="75">
        <f>B6</f>
        <v>1</v>
      </c>
      <c r="C12" s="6" t="s">
        <v>25</v>
      </c>
      <c r="D12" s="2"/>
      <c r="F12" s="34"/>
      <c r="G12" s="34"/>
      <c r="H12" s="34"/>
      <c r="I12" s="34"/>
      <c r="J12" s="34"/>
      <c r="K12" s="34"/>
      <c r="L12" s="35"/>
    </row>
    <row r="13" spans="1:12" x14ac:dyDescent="0.25">
      <c r="A13" s="68"/>
      <c r="B13" s="69"/>
      <c r="C13" s="1"/>
      <c r="D13" s="2" t="s">
        <v>27</v>
      </c>
      <c r="E13" s="7" t="s">
        <v>41</v>
      </c>
      <c r="F13" s="9">
        <v>250</v>
      </c>
      <c r="G13" s="9">
        <v>5</v>
      </c>
      <c r="H13" s="9">
        <v>9.9</v>
      </c>
      <c r="I13" s="9">
        <v>15</v>
      </c>
      <c r="J13" s="11">
        <v>178.1</v>
      </c>
      <c r="K13" s="34">
        <v>95</v>
      </c>
      <c r="L13" s="12">
        <v>17.510000000000002</v>
      </c>
    </row>
    <row r="14" spans="1:12" x14ac:dyDescent="0.25">
      <c r="A14" s="68"/>
      <c r="B14" s="69"/>
      <c r="C14" s="1"/>
      <c r="D14" s="2" t="s">
        <v>28</v>
      </c>
      <c r="E14" s="7" t="s">
        <v>42</v>
      </c>
      <c r="F14" s="9">
        <v>90</v>
      </c>
      <c r="G14" s="9">
        <v>13</v>
      </c>
      <c r="H14" s="9">
        <v>21</v>
      </c>
      <c r="I14" s="9">
        <v>11</v>
      </c>
      <c r="J14" s="11">
        <v>283</v>
      </c>
      <c r="K14" s="34">
        <v>268</v>
      </c>
      <c r="L14" s="12">
        <v>44.22</v>
      </c>
    </row>
    <row r="15" spans="1:12" x14ac:dyDescent="0.25">
      <c r="A15" s="68"/>
      <c r="B15" s="69"/>
      <c r="C15" s="1"/>
      <c r="D15" s="2" t="s">
        <v>29</v>
      </c>
      <c r="E15" s="7" t="s">
        <v>43</v>
      </c>
      <c r="F15" s="9">
        <v>150</v>
      </c>
      <c r="G15" s="9">
        <v>4</v>
      </c>
      <c r="H15" s="9">
        <v>4</v>
      </c>
      <c r="I15" s="9">
        <v>16</v>
      </c>
      <c r="J15" s="11">
        <v>120</v>
      </c>
      <c r="K15" s="34">
        <v>321</v>
      </c>
      <c r="L15" s="12">
        <v>13.06</v>
      </c>
    </row>
    <row r="16" spans="1:12" x14ac:dyDescent="0.25">
      <c r="A16" s="68"/>
      <c r="B16" s="69"/>
      <c r="C16" s="1"/>
      <c r="D16" s="2" t="s">
        <v>30</v>
      </c>
      <c r="E16" s="70" t="s">
        <v>44</v>
      </c>
      <c r="F16" s="9">
        <v>200</v>
      </c>
      <c r="G16" s="9">
        <v>0</v>
      </c>
      <c r="H16" s="9">
        <v>0</v>
      </c>
      <c r="I16" s="9">
        <v>19</v>
      </c>
      <c r="J16" s="11">
        <v>77</v>
      </c>
      <c r="K16" s="34">
        <v>349</v>
      </c>
      <c r="L16" s="12">
        <v>4.21</v>
      </c>
    </row>
    <row r="17" spans="1:12" x14ac:dyDescent="0.25">
      <c r="A17" s="68"/>
      <c r="B17" s="69"/>
      <c r="C17" s="1"/>
      <c r="D17" s="2" t="s">
        <v>31</v>
      </c>
      <c r="E17" s="7" t="s">
        <v>39</v>
      </c>
      <c r="F17" s="9">
        <v>50</v>
      </c>
      <c r="G17" s="9">
        <v>3</v>
      </c>
      <c r="H17" s="9">
        <v>0</v>
      </c>
      <c r="I17" s="9">
        <v>21</v>
      </c>
      <c r="J17" s="11">
        <v>102</v>
      </c>
      <c r="K17" s="34"/>
      <c r="L17" s="12">
        <v>3.81</v>
      </c>
    </row>
    <row r="18" spans="1:12" x14ac:dyDescent="0.25">
      <c r="A18" s="68"/>
      <c r="B18" s="69"/>
      <c r="C18" s="1"/>
      <c r="D18" s="2" t="s">
        <v>32</v>
      </c>
      <c r="E18" s="7" t="s">
        <v>45</v>
      </c>
      <c r="F18" s="9">
        <v>50</v>
      </c>
      <c r="G18" s="9">
        <v>3</v>
      </c>
      <c r="H18" s="9">
        <v>0</v>
      </c>
      <c r="I18" s="9">
        <v>21</v>
      </c>
      <c r="J18" s="11">
        <v>102</v>
      </c>
      <c r="K18" s="34"/>
      <c r="L18" s="12">
        <v>2.6</v>
      </c>
    </row>
    <row r="19" spans="1:12" x14ac:dyDescent="0.25">
      <c r="A19" s="68"/>
      <c r="B19" s="69"/>
      <c r="C19" s="1"/>
      <c r="D19" s="3"/>
      <c r="E19" s="70"/>
      <c r="F19" s="34"/>
      <c r="G19" s="34"/>
      <c r="H19" s="34"/>
      <c r="I19" s="34"/>
      <c r="J19" s="34"/>
      <c r="K19" s="34"/>
      <c r="L19" s="35"/>
    </row>
    <row r="20" spans="1:12" x14ac:dyDescent="0.25">
      <c r="A20" s="68"/>
      <c r="B20" s="69"/>
      <c r="C20" s="1"/>
      <c r="D20" s="3"/>
      <c r="E20" s="70"/>
      <c r="F20" s="34"/>
      <c r="G20" s="34"/>
      <c r="H20" s="34"/>
      <c r="I20" s="34"/>
      <c r="J20" s="34"/>
      <c r="K20" s="34"/>
      <c r="L20" s="35"/>
    </row>
    <row r="21" spans="1:12" x14ac:dyDescent="0.25">
      <c r="A21" s="71"/>
      <c r="B21" s="72"/>
      <c r="C21" s="4"/>
      <c r="D21" s="5" t="s">
        <v>33</v>
      </c>
      <c r="E21" s="73"/>
      <c r="F21" s="36">
        <f>SUM(F12:F20)</f>
        <v>790</v>
      </c>
      <c r="G21" s="36">
        <f t="shared" ref="G21:J21" si="0">SUM(G12:G20)</f>
        <v>28</v>
      </c>
      <c r="H21" s="36">
        <f t="shared" si="0"/>
        <v>34.9</v>
      </c>
      <c r="I21" s="36">
        <f t="shared" si="0"/>
        <v>103</v>
      </c>
      <c r="J21" s="36">
        <f t="shared" si="0"/>
        <v>862.1</v>
      </c>
      <c r="K21" s="36"/>
      <c r="L21" s="37">
        <f t="shared" ref="L21" si="1">SUM(L12:L20)</f>
        <v>85.41</v>
      </c>
    </row>
    <row r="22" spans="1:12" ht="15.75" thickBot="1" x14ac:dyDescent="0.3">
      <c r="A22" s="76">
        <f>A6</f>
        <v>1</v>
      </c>
      <c r="B22" s="77">
        <f>B6</f>
        <v>1</v>
      </c>
      <c r="C22" s="91" t="s">
        <v>4</v>
      </c>
      <c r="D22" s="92"/>
      <c r="E22" s="78"/>
      <c r="F22" s="38">
        <f>F11+F21</f>
        <v>1360</v>
      </c>
      <c r="G22" s="38">
        <f t="shared" ref="G22:J22" si="2">G11+G21</f>
        <v>44</v>
      </c>
      <c r="H22" s="38">
        <f t="shared" si="2"/>
        <v>60.9</v>
      </c>
      <c r="I22" s="38">
        <f t="shared" si="2"/>
        <v>187</v>
      </c>
      <c r="J22" s="38">
        <f t="shared" si="2"/>
        <v>1506.1</v>
      </c>
      <c r="K22" s="38"/>
      <c r="L22" s="39">
        <f t="shared" ref="L22" si="3">L11+L21</f>
        <v>135.1</v>
      </c>
    </row>
    <row r="23" spans="1:12" ht="15.75" thickBot="1" x14ac:dyDescent="0.3">
      <c r="A23" s="79">
        <v>1</v>
      </c>
      <c r="B23" s="69">
        <v>2</v>
      </c>
      <c r="C23" s="44" t="s">
        <v>20</v>
      </c>
      <c r="D23" s="45" t="s">
        <v>21</v>
      </c>
      <c r="E23" s="48" t="s">
        <v>57</v>
      </c>
      <c r="F23" s="9">
        <v>90</v>
      </c>
      <c r="G23" s="9">
        <v>13</v>
      </c>
      <c r="H23" s="9">
        <v>9</v>
      </c>
      <c r="I23" s="9">
        <v>10</v>
      </c>
      <c r="J23" s="11">
        <v>172</v>
      </c>
      <c r="K23" s="34">
        <v>234</v>
      </c>
      <c r="L23" s="13">
        <v>28.26</v>
      </c>
    </row>
    <row r="24" spans="1:12" x14ac:dyDescent="0.25">
      <c r="A24" s="79"/>
      <c r="B24" s="69"/>
      <c r="C24" s="1"/>
      <c r="D24" s="3" t="s">
        <v>89</v>
      </c>
      <c r="E24" s="47" t="s">
        <v>54</v>
      </c>
      <c r="F24" s="32">
        <v>150</v>
      </c>
      <c r="G24" s="32">
        <v>3</v>
      </c>
      <c r="H24" s="32">
        <v>5</v>
      </c>
      <c r="I24" s="32">
        <v>21</v>
      </c>
      <c r="J24" s="32">
        <v>148</v>
      </c>
      <c r="K24" s="32">
        <v>312</v>
      </c>
      <c r="L24" s="33">
        <v>9.93</v>
      </c>
    </row>
    <row r="25" spans="1:12" x14ac:dyDescent="0.25">
      <c r="A25" s="79"/>
      <c r="B25" s="69"/>
      <c r="C25" s="1"/>
      <c r="D25" s="2" t="s">
        <v>22</v>
      </c>
      <c r="E25" s="48" t="s">
        <v>56</v>
      </c>
      <c r="F25" s="9">
        <v>200</v>
      </c>
      <c r="G25" s="9">
        <v>3</v>
      </c>
      <c r="H25" s="9">
        <v>3</v>
      </c>
      <c r="I25" s="9">
        <v>27</v>
      </c>
      <c r="J25" s="11">
        <v>148</v>
      </c>
      <c r="K25" s="34">
        <v>379</v>
      </c>
      <c r="L25" s="12">
        <v>9.99</v>
      </c>
    </row>
    <row r="26" spans="1:12" x14ac:dyDescent="0.25">
      <c r="A26" s="79"/>
      <c r="B26" s="69"/>
      <c r="C26" s="1"/>
      <c r="D26" s="2" t="s">
        <v>23</v>
      </c>
      <c r="E26" s="48" t="s">
        <v>86</v>
      </c>
      <c r="F26" s="9">
        <v>60</v>
      </c>
      <c r="G26" s="9">
        <v>3</v>
      </c>
      <c r="H26" s="9">
        <v>8</v>
      </c>
      <c r="I26" s="9">
        <v>21</v>
      </c>
      <c r="J26" s="11">
        <v>177</v>
      </c>
      <c r="K26" s="34"/>
      <c r="L26" s="12">
        <v>10.56</v>
      </c>
    </row>
    <row r="27" spans="1:12" x14ac:dyDescent="0.25">
      <c r="A27" s="79"/>
      <c r="B27" s="69"/>
      <c r="C27" s="1"/>
    </row>
    <row r="28" spans="1:12" x14ac:dyDescent="0.25">
      <c r="A28" s="79"/>
      <c r="B28" s="69"/>
      <c r="C28" s="1"/>
      <c r="D28" s="3"/>
      <c r="E28" s="48"/>
      <c r="F28" s="9"/>
      <c r="G28" s="9"/>
      <c r="H28" s="9"/>
      <c r="I28" s="9"/>
      <c r="J28" s="11"/>
      <c r="K28" s="34"/>
      <c r="L28" s="12"/>
    </row>
    <row r="29" spans="1:12" x14ac:dyDescent="0.25">
      <c r="A29" s="80"/>
      <c r="B29" s="72"/>
      <c r="C29" s="4"/>
      <c r="D29" s="5" t="s">
        <v>33</v>
      </c>
      <c r="E29" s="83"/>
      <c r="F29" s="40">
        <f>SUM(F24:F28)</f>
        <v>410</v>
      </c>
      <c r="G29" s="36">
        <f>SUM(G24:G28)</f>
        <v>9</v>
      </c>
      <c r="H29" s="36">
        <f>SUM(H24:H28)</f>
        <v>16</v>
      </c>
      <c r="I29" s="36">
        <f>SUM(I24:I28)</f>
        <v>69</v>
      </c>
      <c r="J29" s="36">
        <f>SUM(J24:J28)</f>
        <v>473</v>
      </c>
      <c r="K29" s="36"/>
      <c r="L29" s="37">
        <f>SUM(L24:L28)</f>
        <v>30.480000000000004</v>
      </c>
    </row>
    <row r="30" spans="1:12" x14ac:dyDescent="0.25">
      <c r="A30" s="75">
        <f>A23</f>
        <v>1</v>
      </c>
      <c r="B30" s="75">
        <f>B23</f>
        <v>2</v>
      </c>
      <c r="C30" s="6" t="s">
        <v>25</v>
      </c>
      <c r="E30" s="70"/>
      <c r="F30" s="34"/>
      <c r="G30" s="34"/>
      <c r="H30" s="34"/>
      <c r="I30" s="34"/>
      <c r="J30" s="34"/>
      <c r="K30" s="34"/>
      <c r="L30" s="35"/>
    </row>
    <row r="31" spans="1:12" x14ac:dyDescent="0.25">
      <c r="A31" s="79"/>
      <c r="B31" s="69"/>
      <c r="C31" s="1"/>
      <c r="D31" s="2" t="s">
        <v>27</v>
      </c>
      <c r="E31" s="7" t="s">
        <v>46</v>
      </c>
      <c r="F31" s="9">
        <v>250</v>
      </c>
      <c r="G31" s="9">
        <v>161</v>
      </c>
      <c r="H31" s="9">
        <v>4</v>
      </c>
      <c r="I31" s="9">
        <v>10</v>
      </c>
      <c r="J31" s="9">
        <v>12</v>
      </c>
      <c r="K31" s="34">
        <v>82</v>
      </c>
      <c r="L31" s="12">
        <v>16.25</v>
      </c>
    </row>
    <row r="32" spans="1:12" x14ac:dyDescent="0.25">
      <c r="A32" s="79"/>
      <c r="B32" s="69"/>
      <c r="C32" s="1"/>
      <c r="D32" s="2" t="s">
        <v>28</v>
      </c>
      <c r="E32" s="7" t="s">
        <v>47</v>
      </c>
      <c r="F32" s="9">
        <v>150</v>
      </c>
      <c r="G32" s="9">
        <v>333</v>
      </c>
      <c r="H32" s="9">
        <v>17</v>
      </c>
      <c r="I32" s="9">
        <v>18</v>
      </c>
      <c r="J32" s="9">
        <v>27</v>
      </c>
      <c r="K32" s="34">
        <v>265</v>
      </c>
      <c r="L32" s="12">
        <v>53.09</v>
      </c>
    </row>
    <row r="33" spans="1:12" x14ac:dyDescent="0.25">
      <c r="A33" s="79"/>
      <c r="B33" s="69"/>
      <c r="C33" s="1"/>
      <c r="D33" s="2" t="s">
        <v>30</v>
      </c>
      <c r="E33" s="7" t="s">
        <v>76</v>
      </c>
      <c r="F33" s="9">
        <v>200</v>
      </c>
      <c r="G33" s="9">
        <v>83.4</v>
      </c>
      <c r="H33" s="9">
        <v>1</v>
      </c>
      <c r="I33" s="9">
        <v>0</v>
      </c>
      <c r="J33" s="9">
        <v>20</v>
      </c>
      <c r="K33" s="34">
        <v>389</v>
      </c>
      <c r="L33" s="12">
        <v>12.34</v>
      </c>
    </row>
    <row r="34" spans="1:12" x14ac:dyDescent="0.25">
      <c r="A34" s="79"/>
      <c r="B34" s="69"/>
      <c r="C34" s="1"/>
      <c r="D34" s="2" t="s">
        <v>31</v>
      </c>
      <c r="E34" s="7" t="s">
        <v>39</v>
      </c>
      <c r="F34" s="9">
        <v>50</v>
      </c>
      <c r="G34" s="9">
        <v>102</v>
      </c>
      <c r="H34" s="9">
        <v>3</v>
      </c>
      <c r="I34" s="9">
        <v>0</v>
      </c>
      <c r="J34" s="9">
        <v>21</v>
      </c>
      <c r="K34" s="34"/>
      <c r="L34" s="12">
        <v>3.81</v>
      </c>
    </row>
    <row r="35" spans="1:12" x14ac:dyDescent="0.25">
      <c r="A35" s="79"/>
      <c r="B35" s="69"/>
      <c r="C35" s="1"/>
      <c r="D35" s="2" t="s">
        <v>32</v>
      </c>
      <c r="E35" s="7" t="s">
        <v>45</v>
      </c>
      <c r="F35" s="9">
        <v>50</v>
      </c>
      <c r="G35" s="9">
        <v>102</v>
      </c>
      <c r="H35" s="9">
        <v>3</v>
      </c>
      <c r="I35" s="9">
        <v>0</v>
      </c>
      <c r="J35" s="9">
        <v>21</v>
      </c>
      <c r="K35" s="34"/>
      <c r="L35" s="12">
        <v>2.6</v>
      </c>
    </row>
    <row r="36" spans="1:12" x14ac:dyDescent="0.25">
      <c r="A36" s="79"/>
      <c r="B36" s="69"/>
      <c r="C36" s="1"/>
      <c r="D36" s="2" t="s">
        <v>24</v>
      </c>
      <c r="E36" s="8" t="s">
        <v>40</v>
      </c>
      <c r="F36" s="10">
        <v>100</v>
      </c>
      <c r="G36" s="10">
        <v>28</v>
      </c>
      <c r="H36" s="10">
        <v>0</v>
      </c>
      <c r="I36" s="10">
        <v>0</v>
      </c>
      <c r="J36" s="9">
        <v>6</v>
      </c>
      <c r="K36" s="34">
        <v>338</v>
      </c>
      <c r="L36" s="14">
        <v>12.62</v>
      </c>
    </row>
    <row r="37" spans="1:12" x14ac:dyDescent="0.25">
      <c r="A37" s="79"/>
      <c r="B37" s="69"/>
      <c r="C37" s="1"/>
      <c r="D37" s="3"/>
      <c r="E37" s="70"/>
      <c r="F37" s="34"/>
      <c r="G37" s="34"/>
      <c r="H37" s="34"/>
      <c r="I37" s="34"/>
      <c r="J37" s="34"/>
      <c r="K37" s="34"/>
      <c r="L37" s="35"/>
    </row>
    <row r="38" spans="1:12" x14ac:dyDescent="0.25">
      <c r="A38" s="80"/>
      <c r="B38" s="72"/>
      <c r="C38" s="4"/>
      <c r="D38" s="5" t="s">
        <v>33</v>
      </c>
      <c r="E38" s="73"/>
      <c r="F38" s="36">
        <f>SUM(F30:F37)</f>
        <v>800</v>
      </c>
      <c r="G38" s="36">
        <f>SUM(G30:G37)</f>
        <v>809.4</v>
      </c>
      <c r="H38" s="36">
        <f>SUM(H30:H37)</f>
        <v>28</v>
      </c>
      <c r="I38" s="36">
        <f>SUM(I30:I37)</f>
        <v>28</v>
      </c>
      <c r="J38" s="36">
        <f>SUM(J30:J37)</f>
        <v>107</v>
      </c>
      <c r="K38" s="36"/>
      <c r="L38" s="37">
        <f>SUM(L30:L37)</f>
        <v>100.71000000000001</v>
      </c>
    </row>
    <row r="39" spans="1:12" ht="15.75" customHeight="1" thickBot="1" x14ac:dyDescent="0.3">
      <c r="A39" s="81">
        <f>A23</f>
        <v>1</v>
      </c>
      <c r="B39" s="81">
        <f>B23</f>
        <v>2</v>
      </c>
      <c r="C39" s="91" t="s">
        <v>4</v>
      </c>
      <c r="D39" s="92"/>
      <c r="E39" s="78"/>
      <c r="F39" s="38">
        <f>F29+F38</f>
        <v>1210</v>
      </c>
      <c r="G39" s="38">
        <f>G29+G38</f>
        <v>818.4</v>
      </c>
      <c r="H39" s="38">
        <f>H29+H38</f>
        <v>44</v>
      </c>
      <c r="I39" s="38">
        <f>I29+I38</f>
        <v>97</v>
      </c>
      <c r="J39" s="38">
        <f>J29+J38</f>
        <v>580</v>
      </c>
      <c r="K39" s="38"/>
      <c r="L39" s="39">
        <f>L29+L38</f>
        <v>131.19</v>
      </c>
    </row>
    <row r="40" spans="1:12" x14ac:dyDescent="0.25">
      <c r="A40" s="66">
        <v>1</v>
      </c>
      <c r="B40" s="67">
        <v>3</v>
      </c>
      <c r="C40" s="44" t="s">
        <v>20</v>
      </c>
      <c r="D40" s="45" t="s">
        <v>21</v>
      </c>
      <c r="E40" s="82" t="s">
        <v>49</v>
      </c>
      <c r="F40" s="32">
        <v>200</v>
      </c>
      <c r="G40" s="32">
        <v>12</v>
      </c>
      <c r="H40" s="32">
        <v>19</v>
      </c>
      <c r="I40" s="32">
        <v>78</v>
      </c>
      <c r="J40" s="32">
        <v>531</v>
      </c>
      <c r="K40" s="32">
        <v>396</v>
      </c>
      <c r="L40" s="33">
        <v>18.41</v>
      </c>
    </row>
    <row r="41" spans="1:12" x14ac:dyDescent="0.25">
      <c r="A41" s="68"/>
      <c r="B41" s="69"/>
      <c r="C41" s="1"/>
      <c r="D41" s="2" t="s">
        <v>22</v>
      </c>
      <c r="E41" s="70" t="s">
        <v>50</v>
      </c>
      <c r="F41" s="34">
        <v>200</v>
      </c>
      <c r="G41" s="9">
        <v>147</v>
      </c>
      <c r="H41" s="9">
        <v>4</v>
      </c>
      <c r="I41" s="9">
        <v>4</v>
      </c>
      <c r="J41" s="9">
        <v>24</v>
      </c>
      <c r="K41" s="34">
        <v>382</v>
      </c>
      <c r="L41" s="12">
        <v>9.36</v>
      </c>
    </row>
    <row r="42" spans="1:12" x14ac:dyDescent="0.25">
      <c r="A42" s="68"/>
      <c r="B42" s="69"/>
      <c r="C42" s="1"/>
      <c r="D42" s="2" t="s">
        <v>23</v>
      </c>
      <c r="E42" s="70" t="s">
        <v>86</v>
      </c>
      <c r="F42" s="34">
        <v>60</v>
      </c>
      <c r="G42" s="9">
        <v>3</v>
      </c>
      <c r="H42" s="9">
        <v>16</v>
      </c>
      <c r="I42" s="9">
        <v>21</v>
      </c>
      <c r="J42" s="9">
        <v>177</v>
      </c>
      <c r="K42" s="34"/>
      <c r="L42" s="12">
        <v>10.56</v>
      </c>
    </row>
    <row r="43" spans="1:12" x14ac:dyDescent="0.25">
      <c r="A43" s="68"/>
      <c r="B43" s="69"/>
      <c r="C43" s="1"/>
      <c r="D43" s="2" t="s">
        <v>26</v>
      </c>
      <c r="E43" s="70" t="s">
        <v>51</v>
      </c>
      <c r="F43" s="34">
        <v>60</v>
      </c>
      <c r="G43" s="9">
        <v>7</v>
      </c>
      <c r="H43" s="9">
        <v>6</v>
      </c>
      <c r="I43" s="9">
        <v>0</v>
      </c>
      <c r="J43" s="9">
        <v>91</v>
      </c>
      <c r="K43" s="34">
        <v>209</v>
      </c>
      <c r="L43" s="12">
        <v>11.7</v>
      </c>
    </row>
    <row r="44" spans="1:12" x14ac:dyDescent="0.25">
      <c r="A44" s="68"/>
      <c r="B44" s="69"/>
      <c r="C44" s="1"/>
      <c r="D44" s="3"/>
      <c r="E44" s="70"/>
      <c r="F44" s="34"/>
      <c r="G44" s="9"/>
      <c r="H44" s="9"/>
      <c r="I44" s="9"/>
      <c r="J44" s="9"/>
      <c r="K44" s="34"/>
      <c r="L44" s="20"/>
    </row>
    <row r="45" spans="1:12" x14ac:dyDescent="0.25">
      <c r="A45" s="71"/>
      <c r="B45" s="72"/>
      <c r="C45" s="4"/>
      <c r="D45" s="5" t="s">
        <v>33</v>
      </c>
      <c r="E45" s="73"/>
      <c r="F45" s="36">
        <f>SUM(F40:F44)</f>
        <v>520</v>
      </c>
      <c r="G45" s="40">
        <f>SUM(G40:G44)</f>
        <v>169</v>
      </c>
      <c r="H45" s="40">
        <f>SUM(H40:H44)</f>
        <v>45</v>
      </c>
      <c r="I45" s="40">
        <f>SUM(I40:I44)</f>
        <v>103</v>
      </c>
      <c r="J45" s="40">
        <f>SUM(J40:J44)</f>
        <v>823</v>
      </c>
      <c r="K45" s="36"/>
      <c r="L45" s="87">
        <f>SUM(L40:L44)</f>
        <v>50.03</v>
      </c>
    </row>
    <row r="46" spans="1:12" x14ac:dyDescent="0.25">
      <c r="A46" s="74">
        <f>A40</f>
        <v>1</v>
      </c>
      <c r="B46" s="75">
        <f>B40</f>
        <v>3</v>
      </c>
      <c r="C46" s="6" t="s">
        <v>25</v>
      </c>
      <c r="D46" s="53"/>
      <c r="E46" s="70"/>
      <c r="F46" s="34"/>
      <c r="G46" s="34"/>
      <c r="H46" s="34"/>
      <c r="I46" s="34"/>
      <c r="J46" s="34"/>
      <c r="K46" s="34"/>
      <c r="L46" s="35"/>
    </row>
    <row r="47" spans="1:12" ht="30" x14ac:dyDescent="0.25">
      <c r="A47" s="68"/>
      <c r="B47" s="69"/>
      <c r="C47" s="1"/>
      <c r="D47" s="2" t="s">
        <v>27</v>
      </c>
      <c r="E47" s="70" t="s">
        <v>52</v>
      </c>
      <c r="F47" s="9">
        <v>250</v>
      </c>
      <c r="G47" s="9">
        <v>6</v>
      </c>
      <c r="H47" s="9">
        <v>6</v>
      </c>
      <c r="I47" s="9">
        <v>21</v>
      </c>
      <c r="J47" s="9">
        <v>160</v>
      </c>
      <c r="K47" s="34">
        <v>120</v>
      </c>
      <c r="L47" s="12">
        <v>11.28</v>
      </c>
    </row>
    <row r="48" spans="1:12" x14ac:dyDescent="0.25">
      <c r="A48" s="68"/>
      <c r="B48" s="69"/>
      <c r="C48" s="1"/>
      <c r="D48" s="2" t="s">
        <v>28</v>
      </c>
      <c r="E48" s="70" t="s">
        <v>53</v>
      </c>
      <c r="F48" s="9">
        <v>90</v>
      </c>
      <c r="G48" s="9">
        <v>21</v>
      </c>
      <c r="H48" s="9">
        <v>21</v>
      </c>
      <c r="I48" s="9">
        <v>0</v>
      </c>
      <c r="J48" s="9">
        <v>272</v>
      </c>
      <c r="K48" s="34">
        <v>288</v>
      </c>
      <c r="L48" s="12">
        <v>33.06</v>
      </c>
    </row>
    <row r="49" spans="1:12" x14ac:dyDescent="0.25">
      <c r="A49" s="68"/>
      <c r="B49" s="69"/>
      <c r="C49" s="1"/>
      <c r="D49" s="2" t="s">
        <v>29</v>
      </c>
      <c r="E49" s="70" t="s">
        <v>54</v>
      </c>
      <c r="F49" s="9">
        <v>150</v>
      </c>
      <c r="G49" s="9">
        <v>3</v>
      </c>
      <c r="H49" s="9">
        <v>5</v>
      </c>
      <c r="I49" s="9">
        <v>21</v>
      </c>
      <c r="J49" s="9">
        <v>147.69999999999999</v>
      </c>
      <c r="K49" s="34">
        <v>312</v>
      </c>
      <c r="L49" s="12">
        <v>9.9600000000000009</v>
      </c>
    </row>
    <row r="50" spans="1:12" x14ac:dyDescent="0.25">
      <c r="A50" s="68"/>
      <c r="B50" s="69"/>
      <c r="C50" s="1"/>
      <c r="D50" s="2" t="s">
        <v>30</v>
      </c>
      <c r="E50" s="8" t="s">
        <v>55</v>
      </c>
      <c r="F50" s="9">
        <v>200</v>
      </c>
      <c r="G50" s="9">
        <v>0</v>
      </c>
      <c r="H50" s="9">
        <v>0</v>
      </c>
      <c r="I50" s="9">
        <v>7</v>
      </c>
      <c r="J50" s="9">
        <v>37</v>
      </c>
      <c r="K50" s="34">
        <v>389</v>
      </c>
      <c r="L50" s="12">
        <v>12.62</v>
      </c>
    </row>
    <row r="51" spans="1:12" x14ac:dyDescent="0.25">
      <c r="A51" s="68"/>
      <c r="B51" s="69"/>
      <c r="C51" s="1"/>
      <c r="D51" s="2" t="s">
        <v>31</v>
      </c>
      <c r="E51" s="70" t="s">
        <v>39</v>
      </c>
      <c r="F51" s="9">
        <v>50</v>
      </c>
      <c r="G51" s="9">
        <v>3</v>
      </c>
      <c r="H51" s="9">
        <v>0</v>
      </c>
      <c r="I51" s="9">
        <v>21</v>
      </c>
      <c r="J51" s="9">
        <v>102</v>
      </c>
      <c r="K51" s="34"/>
      <c r="L51" s="12">
        <v>3.81</v>
      </c>
    </row>
    <row r="52" spans="1:12" x14ac:dyDescent="0.25">
      <c r="A52" s="68"/>
      <c r="B52" s="69"/>
      <c r="C52" s="1"/>
      <c r="D52" s="2" t="s">
        <v>32</v>
      </c>
      <c r="E52" s="7" t="s">
        <v>45</v>
      </c>
      <c r="F52" s="9">
        <v>50</v>
      </c>
      <c r="G52" s="9">
        <v>3</v>
      </c>
      <c r="H52" s="9">
        <v>0</v>
      </c>
      <c r="I52" s="9">
        <v>21</v>
      </c>
      <c r="J52" s="9">
        <v>102</v>
      </c>
      <c r="K52" s="34"/>
      <c r="L52" s="12">
        <v>2.6</v>
      </c>
    </row>
    <row r="53" spans="1:12" x14ac:dyDescent="0.25">
      <c r="A53" s="68"/>
      <c r="B53" s="69"/>
      <c r="C53" s="1"/>
      <c r="D53" s="2" t="s">
        <v>24</v>
      </c>
      <c r="E53" s="70" t="s">
        <v>40</v>
      </c>
      <c r="F53" s="10">
        <v>100</v>
      </c>
      <c r="G53" s="10">
        <v>0</v>
      </c>
      <c r="H53" s="10">
        <v>0</v>
      </c>
      <c r="I53" s="9">
        <v>7</v>
      </c>
      <c r="J53" s="10">
        <v>37</v>
      </c>
      <c r="K53" s="34">
        <v>338</v>
      </c>
      <c r="L53" s="14">
        <v>12.62</v>
      </c>
    </row>
    <row r="54" spans="1:12" x14ac:dyDescent="0.25">
      <c r="A54" s="68"/>
      <c r="B54" s="69"/>
      <c r="C54" s="1"/>
      <c r="D54" s="3"/>
      <c r="E54" s="70"/>
      <c r="F54" s="34"/>
      <c r="G54" s="34"/>
      <c r="H54" s="34"/>
      <c r="I54" s="34"/>
      <c r="J54" s="34"/>
      <c r="K54" s="34"/>
      <c r="L54" s="35"/>
    </row>
    <row r="55" spans="1:12" x14ac:dyDescent="0.25">
      <c r="A55" s="71"/>
      <c r="B55" s="72"/>
      <c r="C55" s="4"/>
      <c r="D55" s="5" t="s">
        <v>33</v>
      </c>
      <c r="E55" s="73"/>
      <c r="F55" s="36">
        <f>SUM(F46:F54)</f>
        <v>890</v>
      </c>
      <c r="G55" s="36">
        <f t="shared" ref="G55" si="4">SUM(G46:G54)</f>
        <v>36</v>
      </c>
      <c r="H55" s="36">
        <f t="shared" ref="H55" si="5">SUM(H46:H54)</f>
        <v>32</v>
      </c>
      <c r="I55" s="36">
        <f t="shared" ref="I55" si="6">SUM(I46:I54)</f>
        <v>98</v>
      </c>
      <c r="J55" s="36">
        <f t="shared" ref="J55:L55" si="7">SUM(J46:J54)</f>
        <v>857.7</v>
      </c>
      <c r="K55" s="36"/>
      <c r="L55" s="37">
        <f t="shared" si="7"/>
        <v>85.95</v>
      </c>
    </row>
    <row r="56" spans="1:12" ht="15.75" customHeight="1" thickBot="1" x14ac:dyDescent="0.3">
      <c r="A56" s="76">
        <f>A40</f>
        <v>1</v>
      </c>
      <c r="B56" s="77">
        <f>B40</f>
        <v>3</v>
      </c>
      <c r="C56" s="91" t="s">
        <v>4</v>
      </c>
      <c r="D56" s="92"/>
      <c r="E56" s="78"/>
      <c r="F56" s="38">
        <f>F45+F55</f>
        <v>1410</v>
      </c>
      <c r="G56" s="38">
        <f t="shared" ref="G56" si="8">G45+G55</f>
        <v>205</v>
      </c>
      <c r="H56" s="38">
        <f t="shared" ref="H56" si="9">H45+H55</f>
        <v>77</v>
      </c>
      <c r="I56" s="38">
        <f t="shared" ref="I56" si="10">I45+I55</f>
        <v>201</v>
      </c>
      <c r="J56" s="38">
        <f t="shared" ref="J56:L56" si="11">J45+J55</f>
        <v>1680.7</v>
      </c>
      <c r="K56" s="38"/>
      <c r="L56" s="39">
        <f t="shared" si="11"/>
        <v>135.98000000000002</v>
      </c>
    </row>
    <row r="57" spans="1:12" x14ac:dyDescent="0.25">
      <c r="A57" s="66">
        <v>1</v>
      </c>
      <c r="B57" s="67">
        <v>4</v>
      </c>
      <c r="C57" s="44" t="s">
        <v>20</v>
      </c>
      <c r="D57" s="45" t="s">
        <v>21</v>
      </c>
      <c r="E57" s="47" t="s">
        <v>58</v>
      </c>
      <c r="F57" s="32">
        <v>150</v>
      </c>
      <c r="G57" s="32">
        <v>9</v>
      </c>
      <c r="H57" s="32">
        <v>6</v>
      </c>
      <c r="I57" s="32">
        <v>38</v>
      </c>
      <c r="J57" s="32">
        <v>242</v>
      </c>
      <c r="K57" s="32">
        <v>85</v>
      </c>
      <c r="L57" s="33">
        <v>8.1</v>
      </c>
    </row>
    <row r="58" spans="1:12" x14ac:dyDescent="0.25">
      <c r="A58" s="68"/>
      <c r="B58" s="69"/>
      <c r="C58" s="1"/>
      <c r="D58" s="2" t="s">
        <v>22</v>
      </c>
      <c r="E58" s="48" t="s">
        <v>59</v>
      </c>
      <c r="F58" s="34">
        <v>200</v>
      </c>
      <c r="G58" s="34">
        <v>0</v>
      </c>
      <c r="H58" s="34">
        <v>0</v>
      </c>
      <c r="I58" s="34">
        <v>15</v>
      </c>
      <c r="J58" s="34">
        <v>62</v>
      </c>
      <c r="K58" s="34">
        <v>377</v>
      </c>
      <c r="L58" s="35">
        <v>3.07</v>
      </c>
    </row>
    <row r="59" spans="1:12" x14ac:dyDescent="0.25">
      <c r="A59" s="68"/>
      <c r="B59" s="69"/>
      <c r="C59" s="1"/>
      <c r="D59" s="2" t="s">
        <v>23</v>
      </c>
      <c r="E59" s="48" t="s">
        <v>60</v>
      </c>
      <c r="F59" s="34">
        <v>40</v>
      </c>
      <c r="G59" s="34">
        <v>3</v>
      </c>
      <c r="H59" s="34">
        <v>0</v>
      </c>
      <c r="I59" s="34">
        <v>17</v>
      </c>
      <c r="J59" s="34">
        <v>82</v>
      </c>
      <c r="K59" s="34"/>
      <c r="L59" s="35">
        <v>3.81</v>
      </c>
    </row>
    <row r="60" spans="1:12" x14ac:dyDescent="0.25">
      <c r="A60" s="68"/>
      <c r="B60" s="69"/>
      <c r="C60" s="1"/>
      <c r="D60" s="2" t="s">
        <v>24</v>
      </c>
      <c r="E60" s="48" t="s">
        <v>40</v>
      </c>
      <c r="F60" s="34">
        <v>100</v>
      </c>
      <c r="G60" s="34">
        <v>1</v>
      </c>
      <c r="H60" s="34">
        <v>0</v>
      </c>
      <c r="I60" s="34">
        <v>7</v>
      </c>
      <c r="J60" s="34">
        <v>37</v>
      </c>
      <c r="K60" s="34">
        <v>338</v>
      </c>
      <c r="L60" s="35">
        <v>21.71</v>
      </c>
    </row>
    <row r="61" spans="1:12" x14ac:dyDescent="0.25">
      <c r="A61" s="68"/>
      <c r="B61" s="69"/>
      <c r="C61" s="1"/>
      <c r="D61" s="2" t="s">
        <v>26</v>
      </c>
      <c r="E61" s="49" t="s">
        <v>61</v>
      </c>
      <c r="F61" s="34">
        <v>60</v>
      </c>
      <c r="G61" s="34">
        <v>8</v>
      </c>
      <c r="H61" s="34">
        <v>8</v>
      </c>
      <c r="I61" s="34">
        <v>0</v>
      </c>
      <c r="J61" s="34">
        <v>91</v>
      </c>
      <c r="K61" s="34">
        <v>209</v>
      </c>
      <c r="L61" s="35">
        <v>11.7</v>
      </c>
    </row>
    <row r="62" spans="1:12" x14ac:dyDescent="0.25">
      <c r="A62" s="68"/>
      <c r="B62" s="69"/>
      <c r="C62" s="1"/>
      <c r="D62" s="3"/>
      <c r="E62" s="48"/>
      <c r="F62" s="34"/>
      <c r="G62" s="34"/>
      <c r="H62" s="34"/>
      <c r="I62" s="34"/>
      <c r="J62" s="34"/>
      <c r="K62" s="34"/>
      <c r="L62" s="35"/>
    </row>
    <row r="63" spans="1:12" x14ac:dyDescent="0.25">
      <c r="A63" s="71"/>
      <c r="B63" s="72"/>
      <c r="C63" s="4"/>
      <c r="D63" s="5" t="s">
        <v>33</v>
      </c>
      <c r="E63" s="73"/>
      <c r="F63" s="36">
        <f>SUM(F57:F62)</f>
        <v>550</v>
      </c>
      <c r="G63" s="36">
        <f>SUM(G57:G62)</f>
        <v>21</v>
      </c>
      <c r="H63" s="36">
        <f>SUM(H57:H62)</f>
        <v>14</v>
      </c>
      <c r="I63" s="36">
        <f>SUM(I57:I62)</f>
        <v>77</v>
      </c>
      <c r="J63" s="36">
        <f>SUM(J57:J62)</f>
        <v>514</v>
      </c>
      <c r="K63" s="36"/>
      <c r="L63" s="37">
        <f>SUM(L57:L62)</f>
        <v>48.39</v>
      </c>
    </row>
    <row r="64" spans="1:12" x14ac:dyDescent="0.25">
      <c r="A64" s="74">
        <f>A57</f>
        <v>1</v>
      </c>
      <c r="B64" s="75">
        <f>B57</f>
        <v>4</v>
      </c>
      <c r="C64" s="6" t="s">
        <v>25</v>
      </c>
      <c r="D64" s="2"/>
      <c r="E64" s="70"/>
      <c r="F64" s="34"/>
      <c r="G64" s="34"/>
      <c r="H64" s="34"/>
      <c r="I64" s="34"/>
      <c r="J64" s="34"/>
      <c r="K64" s="34"/>
      <c r="L64" s="35"/>
    </row>
    <row r="65" spans="1:12" x14ac:dyDescent="0.25">
      <c r="A65" s="68"/>
      <c r="B65" s="69"/>
      <c r="C65" s="1"/>
      <c r="D65" s="2" t="s">
        <v>27</v>
      </c>
      <c r="E65" s="48" t="s">
        <v>62</v>
      </c>
      <c r="F65" s="15">
        <v>250</v>
      </c>
      <c r="G65" s="15">
        <v>4</v>
      </c>
      <c r="H65" s="15">
        <v>10</v>
      </c>
      <c r="I65" s="15">
        <v>9</v>
      </c>
      <c r="J65" s="16">
        <v>151</v>
      </c>
      <c r="K65" s="34">
        <v>138</v>
      </c>
      <c r="L65" s="17">
        <v>16.12</v>
      </c>
    </row>
    <row r="66" spans="1:12" x14ac:dyDescent="0.25">
      <c r="A66" s="68"/>
      <c r="B66" s="69"/>
      <c r="C66" s="1"/>
      <c r="D66" s="2" t="s">
        <v>28</v>
      </c>
      <c r="E66" s="48" t="s">
        <v>63</v>
      </c>
      <c r="F66" s="15">
        <v>90</v>
      </c>
      <c r="G66" s="15">
        <v>15</v>
      </c>
      <c r="H66" s="15">
        <v>17</v>
      </c>
      <c r="I66" s="15">
        <v>4</v>
      </c>
      <c r="J66" s="16">
        <v>229</v>
      </c>
      <c r="K66" s="34">
        <v>260</v>
      </c>
      <c r="L66" s="17">
        <v>49.72</v>
      </c>
    </row>
    <row r="67" spans="1:12" x14ac:dyDescent="0.25">
      <c r="A67" s="68"/>
      <c r="B67" s="69"/>
      <c r="C67" s="1"/>
      <c r="D67" s="2" t="s">
        <v>29</v>
      </c>
      <c r="E67" s="48" t="s">
        <v>64</v>
      </c>
      <c r="F67" s="15">
        <v>150</v>
      </c>
      <c r="G67" s="15">
        <v>6</v>
      </c>
      <c r="H67" s="15">
        <v>5</v>
      </c>
      <c r="I67" s="15">
        <v>36</v>
      </c>
      <c r="J67" s="16">
        <v>209</v>
      </c>
      <c r="K67" s="34">
        <v>309</v>
      </c>
      <c r="L67" s="17">
        <v>6.74</v>
      </c>
    </row>
    <row r="68" spans="1:12" x14ac:dyDescent="0.25">
      <c r="A68" s="68"/>
      <c r="B68" s="69"/>
      <c r="C68" s="1"/>
      <c r="D68" s="2" t="s">
        <v>30</v>
      </c>
      <c r="E68" s="48" t="s">
        <v>65</v>
      </c>
      <c r="F68" s="15">
        <v>200</v>
      </c>
      <c r="G68" s="15">
        <v>0</v>
      </c>
      <c r="H68" s="15">
        <v>0</v>
      </c>
      <c r="I68" s="15">
        <v>27</v>
      </c>
      <c r="J68" s="16">
        <v>111</v>
      </c>
      <c r="K68" s="34">
        <v>342</v>
      </c>
      <c r="L68" s="17">
        <v>6.42</v>
      </c>
    </row>
    <row r="69" spans="1:12" x14ac:dyDescent="0.25">
      <c r="A69" s="68"/>
      <c r="B69" s="69"/>
      <c r="C69" s="1"/>
      <c r="D69" s="2" t="s">
        <v>31</v>
      </c>
      <c r="E69" s="48" t="s">
        <v>39</v>
      </c>
      <c r="F69" s="15">
        <v>50</v>
      </c>
      <c r="G69" s="15">
        <v>3</v>
      </c>
      <c r="H69" s="15">
        <v>0</v>
      </c>
      <c r="I69" s="15">
        <v>21</v>
      </c>
      <c r="J69" s="16">
        <v>102</v>
      </c>
      <c r="K69" s="34"/>
      <c r="L69" s="17">
        <v>3.81</v>
      </c>
    </row>
    <row r="70" spans="1:12" x14ac:dyDescent="0.25">
      <c r="A70" s="68"/>
      <c r="B70" s="69"/>
      <c r="C70" s="1"/>
      <c r="D70" s="2" t="s">
        <v>32</v>
      </c>
      <c r="E70" s="48" t="s">
        <v>45</v>
      </c>
      <c r="F70" s="15">
        <v>50</v>
      </c>
      <c r="G70" s="15">
        <v>3</v>
      </c>
      <c r="H70" s="15">
        <v>0</v>
      </c>
      <c r="I70" s="15">
        <v>21</v>
      </c>
      <c r="J70" s="16">
        <v>102</v>
      </c>
      <c r="K70" s="34"/>
      <c r="L70" s="17">
        <v>2.6</v>
      </c>
    </row>
    <row r="71" spans="1:12" x14ac:dyDescent="0.25">
      <c r="A71" s="68"/>
      <c r="B71" s="69"/>
      <c r="C71" s="1"/>
      <c r="D71" s="3"/>
      <c r="E71" s="70"/>
      <c r="F71" s="34"/>
      <c r="G71" s="34"/>
      <c r="H71" s="34"/>
      <c r="I71" s="34"/>
      <c r="J71" s="34"/>
      <c r="K71" s="34"/>
      <c r="L71" s="35"/>
    </row>
    <row r="72" spans="1:12" x14ac:dyDescent="0.25">
      <c r="A72" s="68"/>
      <c r="B72" s="69"/>
      <c r="C72" s="1"/>
      <c r="D72" s="3"/>
      <c r="E72" s="70"/>
      <c r="F72" s="34"/>
      <c r="G72" s="34"/>
      <c r="H72" s="34"/>
      <c r="I72" s="34"/>
      <c r="J72" s="34"/>
      <c r="K72" s="34"/>
      <c r="L72" s="35"/>
    </row>
    <row r="73" spans="1:12" x14ac:dyDescent="0.25">
      <c r="A73" s="71"/>
      <c r="B73" s="72"/>
      <c r="C73" s="4"/>
      <c r="D73" s="5" t="s">
        <v>33</v>
      </c>
      <c r="E73" s="73"/>
      <c r="F73" s="36">
        <f>SUM(F64:F72)</f>
        <v>790</v>
      </c>
      <c r="G73" s="36">
        <f t="shared" ref="G73" si="12">SUM(G64:G72)</f>
        <v>31</v>
      </c>
      <c r="H73" s="36">
        <f t="shared" ref="H73" si="13">SUM(H64:H72)</f>
        <v>32</v>
      </c>
      <c r="I73" s="36">
        <f t="shared" ref="I73" si="14">SUM(I64:I72)</f>
        <v>118</v>
      </c>
      <c r="J73" s="36">
        <f t="shared" ref="J73:L73" si="15">SUM(J64:J72)</f>
        <v>904</v>
      </c>
      <c r="K73" s="36"/>
      <c r="L73" s="37">
        <f t="shared" si="15"/>
        <v>85.41</v>
      </c>
    </row>
    <row r="74" spans="1:12" ht="15.75" customHeight="1" thickBot="1" x14ac:dyDescent="0.3">
      <c r="A74" s="76">
        <f>A57</f>
        <v>1</v>
      </c>
      <c r="B74" s="77">
        <f>B57</f>
        <v>4</v>
      </c>
      <c r="C74" s="91" t="s">
        <v>4</v>
      </c>
      <c r="D74" s="92"/>
      <c r="E74" s="78"/>
      <c r="F74" s="38">
        <f>F63+F73</f>
        <v>1340</v>
      </c>
      <c r="G74" s="38">
        <f t="shared" ref="G74" si="16">G63+G73</f>
        <v>52</v>
      </c>
      <c r="H74" s="38">
        <f t="shared" ref="H74" si="17">H63+H73</f>
        <v>46</v>
      </c>
      <c r="I74" s="38">
        <f t="shared" ref="I74" si="18">I63+I73</f>
        <v>195</v>
      </c>
      <c r="J74" s="38">
        <f t="shared" ref="J74:L74" si="19">J63+J73</f>
        <v>1418</v>
      </c>
      <c r="K74" s="38"/>
      <c r="L74" s="39">
        <f t="shared" si="19"/>
        <v>133.80000000000001</v>
      </c>
    </row>
    <row r="75" spans="1:12" ht="15.75" thickBot="1" x14ac:dyDescent="0.3">
      <c r="A75" s="66">
        <v>1</v>
      </c>
      <c r="B75" s="67">
        <v>5</v>
      </c>
      <c r="C75" s="44" t="s">
        <v>20</v>
      </c>
      <c r="D75" s="45" t="s">
        <v>21</v>
      </c>
      <c r="E75" s="7" t="s">
        <v>42</v>
      </c>
      <c r="F75" s="34">
        <v>90</v>
      </c>
      <c r="G75" s="34">
        <v>13</v>
      </c>
      <c r="H75" s="34">
        <v>21</v>
      </c>
      <c r="I75" s="34">
        <v>11</v>
      </c>
      <c r="J75" s="34">
        <v>283</v>
      </c>
      <c r="K75" s="34">
        <v>268</v>
      </c>
      <c r="L75" s="35">
        <v>44.2</v>
      </c>
    </row>
    <row r="76" spans="1:12" x14ac:dyDescent="0.25">
      <c r="A76" s="68"/>
      <c r="B76" s="69"/>
      <c r="C76" s="1"/>
      <c r="D76" s="2" t="s">
        <v>21</v>
      </c>
      <c r="E76" s="48" t="s">
        <v>64</v>
      </c>
      <c r="F76" s="32">
        <v>150</v>
      </c>
      <c r="G76" s="18">
        <v>6</v>
      </c>
      <c r="H76" s="18">
        <v>5</v>
      </c>
      <c r="I76" s="19">
        <v>36</v>
      </c>
      <c r="J76" s="32">
        <v>208</v>
      </c>
      <c r="K76" s="32">
        <v>309</v>
      </c>
      <c r="L76" s="33">
        <v>6.69</v>
      </c>
    </row>
    <row r="77" spans="1:12" x14ac:dyDescent="0.25">
      <c r="A77" s="68"/>
      <c r="B77" s="69"/>
      <c r="C77" s="1"/>
      <c r="D77" s="2" t="s">
        <v>22</v>
      </c>
      <c r="E77" s="7" t="s">
        <v>56</v>
      </c>
      <c r="F77" s="34">
        <v>200</v>
      </c>
      <c r="G77" s="34">
        <v>3</v>
      </c>
      <c r="H77" s="34">
        <v>2</v>
      </c>
      <c r="I77" s="34">
        <v>27</v>
      </c>
      <c r="J77" s="34">
        <v>142</v>
      </c>
      <c r="K77" s="34">
        <v>379</v>
      </c>
      <c r="L77" s="35">
        <v>9.99</v>
      </c>
    </row>
    <row r="78" spans="1:12" x14ac:dyDescent="0.25">
      <c r="A78" s="68"/>
      <c r="B78" s="69"/>
      <c r="C78" s="1"/>
      <c r="D78" s="2" t="s">
        <v>23</v>
      </c>
      <c r="E78" s="7" t="s">
        <v>86</v>
      </c>
      <c r="F78" s="34">
        <v>60</v>
      </c>
      <c r="G78" s="34">
        <v>3</v>
      </c>
      <c r="H78" s="34">
        <v>8</v>
      </c>
      <c r="I78" s="34">
        <v>21</v>
      </c>
      <c r="J78" s="34">
        <v>177</v>
      </c>
      <c r="K78" s="34">
        <v>14</v>
      </c>
      <c r="L78" s="35">
        <v>10.56</v>
      </c>
    </row>
    <row r="79" spans="1:12" x14ac:dyDescent="0.25">
      <c r="A79" s="68"/>
      <c r="B79" s="69"/>
      <c r="C79" s="1"/>
      <c r="D79" s="2"/>
    </row>
    <row r="80" spans="1:12" x14ac:dyDescent="0.25">
      <c r="A80" s="68"/>
      <c r="B80" s="69"/>
      <c r="C80" s="1"/>
      <c r="D80" s="3"/>
    </row>
    <row r="81" spans="1:12" x14ac:dyDescent="0.25">
      <c r="A81" s="68"/>
      <c r="B81" s="69"/>
      <c r="C81" s="1"/>
      <c r="D81" s="3"/>
      <c r="E81" s="7"/>
      <c r="F81" s="34"/>
      <c r="G81" s="34"/>
      <c r="H81" s="34"/>
      <c r="I81" s="34"/>
      <c r="J81" s="34"/>
      <c r="K81" s="34"/>
      <c r="L81" s="35"/>
    </row>
    <row r="82" spans="1:12" x14ac:dyDescent="0.25">
      <c r="A82" s="71"/>
      <c r="B82" s="72"/>
      <c r="C82" s="4"/>
      <c r="D82" s="5" t="s">
        <v>33</v>
      </c>
      <c r="E82" s="83"/>
      <c r="F82" s="36">
        <f>SUM(F77:F81)</f>
        <v>260</v>
      </c>
      <c r="G82" s="36">
        <f>SUM(G77:G81)</f>
        <v>6</v>
      </c>
      <c r="H82" s="36">
        <f>SUM(H77:H81)</f>
        <v>10</v>
      </c>
      <c r="I82" s="36">
        <f>SUM(I77:I81)</f>
        <v>48</v>
      </c>
      <c r="J82" s="36">
        <f>SUM(J77:J81)</f>
        <v>319</v>
      </c>
      <c r="K82" s="36"/>
      <c r="L82" s="37">
        <f>SUM(L77:L81)</f>
        <v>20.55</v>
      </c>
    </row>
    <row r="83" spans="1:12" x14ac:dyDescent="0.25">
      <c r="A83" s="74">
        <f>A75</f>
        <v>1</v>
      </c>
      <c r="B83" s="75">
        <f>B75</f>
        <v>5</v>
      </c>
      <c r="C83" s="6" t="s">
        <v>25</v>
      </c>
      <c r="D83" s="2"/>
      <c r="E83" s="70"/>
      <c r="F83" s="34"/>
      <c r="G83" s="34"/>
      <c r="H83" s="34"/>
      <c r="I83" s="34"/>
      <c r="J83" s="34"/>
      <c r="K83" s="34"/>
      <c r="L83" s="35"/>
    </row>
    <row r="84" spans="1:12" x14ac:dyDescent="0.25">
      <c r="A84" s="68"/>
      <c r="B84" s="69"/>
      <c r="C84" s="1"/>
      <c r="D84" s="2" t="s">
        <v>27</v>
      </c>
      <c r="E84" s="7" t="s">
        <v>66</v>
      </c>
      <c r="F84" s="9">
        <v>250</v>
      </c>
      <c r="G84" s="9">
        <v>8</v>
      </c>
      <c r="H84" s="9">
        <v>8</v>
      </c>
      <c r="I84" s="9">
        <v>19</v>
      </c>
      <c r="J84" s="11">
        <v>179</v>
      </c>
      <c r="K84" s="34">
        <v>102</v>
      </c>
      <c r="L84" s="12">
        <v>11.01</v>
      </c>
    </row>
    <row r="85" spans="1:12" x14ac:dyDescent="0.25">
      <c r="A85" s="68"/>
      <c r="B85" s="69"/>
      <c r="C85" s="1"/>
      <c r="D85" s="2" t="s">
        <v>28</v>
      </c>
      <c r="E85" s="7" t="s">
        <v>67</v>
      </c>
      <c r="F85" s="9">
        <v>180</v>
      </c>
      <c r="G85" s="9">
        <v>24</v>
      </c>
      <c r="H85" s="9">
        <v>17</v>
      </c>
      <c r="I85" s="9">
        <v>30</v>
      </c>
      <c r="J85" s="11">
        <v>379</v>
      </c>
      <c r="K85" s="34">
        <v>219</v>
      </c>
      <c r="L85" s="12">
        <v>49.85</v>
      </c>
    </row>
    <row r="86" spans="1:12" x14ac:dyDescent="0.25">
      <c r="A86" s="68"/>
      <c r="B86" s="69"/>
      <c r="C86" s="1"/>
      <c r="D86" s="2" t="s">
        <v>30</v>
      </c>
      <c r="E86" s="7" t="s">
        <v>76</v>
      </c>
      <c r="F86" s="9">
        <v>200</v>
      </c>
      <c r="G86" s="9">
        <v>1</v>
      </c>
      <c r="H86" s="9">
        <v>0</v>
      </c>
      <c r="I86" s="9">
        <v>20</v>
      </c>
      <c r="J86" s="11">
        <v>83</v>
      </c>
      <c r="K86" s="34">
        <v>389</v>
      </c>
      <c r="L86" s="12">
        <v>12.34</v>
      </c>
    </row>
    <row r="87" spans="1:12" x14ac:dyDescent="0.25">
      <c r="A87" s="68"/>
      <c r="B87" s="69"/>
      <c r="C87" s="1"/>
      <c r="D87" s="2" t="s">
        <v>31</v>
      </c>
      <c r="E87" s="7" t="s">
        <v>39</v>
      </c>
      <c r="F87" s="9">
        <v>50</v>
      </c>
      <c r="G87" s="9">
        <v>3</v>
      </c>
      <c r="H87" s="9">
        <v>0</v>
      </c>
      <c r="I87" s="9">
        <v>21</v>
      </c>
      <c r="J87" s="11">
        <v>102</v>
      </c>
      <c r="K87" s="34">
        <v>234</v>
      </c>
      <c r="L87" s="12">
        <v>3.81</v>
      </c>
    </row>
    <row r="88" spans="1:12" x14ac:dyDescent="0.25">
      <c r="A88" s="68"/>
      <c r="B88" s="69"/>
      <c r="C88" s="1"/>
      <c r="D88" s="2" t="s">
        <v>32</v>
      </c>
      <c r="E88" s="7" t="s">
        <v>45</v>
      </c>
      <c r="F88" s="9">
        <v>50</v>
      </c>
      <c r="G88" s="9">
        <v>3</v>
      </c>
      <c r="H88" s="9">
        <v>0</v>
      </c>
      <c r="I88" s="9">
        <v>21</v>
      </c>
      <c r="J88" s="11">
        <v>102</v>
      </c>
      <c r="K88" s="34">
        <v>209</v>
      </c>
      <c r="L88" s="12">
        <v>2.6</v>
      </c>
    </row>
    <row r="89" spans="1:12" x14ac:dyDescent="0.25">
      <c r="A89" s="68"/>
      <c r="B89" s="69"/>
      <c r="C89" s="1"/>
      <c r="D89" s="3"/>
      <c r="E89" s="70"/>
      <c r="F89" s="34"/>
      <c r="G89" s="34"/>
      <c r="H89" s="34"/>
      <c r="I89" s="34"/>
      <c r="J89" s="34"/>
      <c r="K89" s="34"/>
      <c r="L89" s="35"/>
    </row>
    <row r="90" spans="1:12" x14ac:dyDescent="0.25">
      <c r="A90" s="68"/>
      <c r="B90" s="69"/>
      <c r="C90" s="1"/>
      <c r="D90" s="3"/>
      <c r="E90" s="70"/>
      <c r="F90" s="34"/>
      <c r="G90" s="34"/>
      <c r="H90" s="34"/>
      <c r="I90" s="34"/>
      <c r="J90" s="34"/>
      <c r="K90" s="34"/>
      <c r="L90" s="35"/>
    </row>
    <row r="91" spans="1:12" x14ac:dyDescent="0.25">
      <c r="A91" s="71"/>
      <c r="B91" s="72"/>
      <c r="C91" s="4"/>
      <c r="D91" s="5" t="s">
        <v>33</v>
      </c>
      <c r="E91" s="73"/>
      <c r="F91" s="36">
        <f>SUM(F83:F90)</f>
        <v>730</v>
      </c>
      <c r="G91" s="36">
        <f>SUM(G83:G90)</f>
        <v>39</v>
      </c>
      <c r="H91" s="36">
        <f>SUM(H83:H90)</f>
        <v>25</v>
      </c>
      <c r="I91" s="36">
        <f>SUM(I83:I90)</f>
        <v>111</v>
      </c>
      <c r="J91" s="36">
        <f>SUM(J83:J90)</f>
        <v>845</v>
      </c>
      <c r="K91" s="36"/>
      <c r="L91" s="37">
        <f>SUM(L83:L90)</f>
        <v>79.61</v>
      </c>
    </row>
    <row r="92" spans="1:12" ht="15.75" customHeight="1" thickBot="1" x14ac:dyDescent="0.3">
      <c r="A92" s="76">
        <f>A75</f>
        <v>1</v>
      </c>
      <c r="B92" s="77">
        <f>B75</f>
        <v>5</v>
      </c>
      <c r="C92" s="91" t="s">
        <v>4</v>
      </c>
      <c r="D92" s="92"/>
      <c r="E92" s="78"/>
      <c r="F92" s="38">
        <f>F82+F91</f>
        <v>990</v>
      </c>
      <c r="G92" s="38">
        <f>G82+G91</f>
        <v>45</v>
      </c>
      <c r="H92" s="38">
        <f>H82+H91</f>
        <v>35</v>
      </c>
      <c r="I92" s="38">
        <f>I82+I91</f>
        <v>159</v>
      </c>
      <c r="J92" s="38">
        <f>J82+J91</f>
        <v>1164</v>
      </c>
      <c r="K92" s="38"/>
      <c r="L92" s="39">
        <f>L82+L91</f>
        <v>100.16</v>
      </c>
    </row>
    <row r="93" spans="1:12" x14ac:dyDescent="0.25">
      <c r="A93" s="66">
        <v>2</v>
      </c>
      <c r="B93" s="67">
        <v>1</v>
      </c>
      <c r="C93" s="44" t="s">
        <v>20</v>
      </c>
      <c r="D93" s="45" t="s">
        <v>21</v>
      </c>
      <c r="E93" s="46" t="s">
        <v>68</v>
      </c>
      <c r="F93" s="18">
        <v>180</v>
      </c>
      <c r="G93" s="32">
        <v>13</v>
      </c>
      <c r="H93" s="32">
        <v>15</v>
      </c>
      <c r="I93" s="32">
        <v>43</v>
      </c>
      <c r="J93" s="32">
        <v>361</v>
      </c>
      <c r="K93" s="32">
        <v>204</v>
      </c>
      <c r="L93" s="33">
        <v>24.34</v>
      </c>
    </row>
    <row r="94" spans="1:12" x14ac:dyDescent="0.25">
      <c r="A94" s="68"/>
      <c r="B94" s="69"/>
      <c r="C94" s="1"/>
      <c r="D94" s="2" t="s">
        <v>22</v>
      </c>
      <c r="E94" s="7" t="s">
        <v>50</v>
      </c>
      <c r="F94" s="9">
        <v>200</v>
      </c>
      <c r="G94" s="9">
        <v>4</v>
      </c>
      <c r="H94" s="9">
        <v>4</v>
      </c>
      <c r="I94" s="9">
        <v>24</v>
      </c>
      <c r="J94" s="9">
        <v>147</v>
      </c>
      <c r="K94" s="34">
        <v>382</v>
      </c>
      <c r="L94" s="12">
        <v>9.3699999999999992</v>
      </c>
    </row>
    <row r="95" spans="1:12" x14ac:dyDescent="0.25">
      <c r="A95" s="68"/>
      <c r="B95" s="69"/>
      <c r="C95" s="1"/>
      <c r="D95" s="2" t="s">
        <v>23</v>
      </c>
      <c r="E95" s="7" t="s">
        <v>39</v>
      </c>
      <c r="F95" s="9">
        <v>50</v>
      </c>
      <c r="G95" s="9">
        <v>3</v>
      </c>
      <c r="H95" s="9">
        <v>0</v>
      </c>
      <c r="I95" s="9">
        <v>17</v>
      </c>
      <c r="J95" s="9">
        <v>82</v>
      </c>
      <c r="K95" s="34">
        <v>234</v>
      </c>
      <c r="L95" s="12">
        <v>3.81</v>
      </c>
    </row>
    <row r="96" spans="1:12" x14ac:dyDescent="0.25">
      <c r="A96" s="68"/>
      <c r="B96" s="69"/>
      <c r="C96" s="1"/>
      <c r="D96" s="2" t="s">
        <v>24</v>
      </c>
      <c r="E96" s="7" t="s">
        <v>40</v>
      </c>
      <c r="F96" s="9">
        <v>100</v>
      </c>
      <c r="G96" s="9">
        <v>1</v>
      </c>
      <c r="H96" s="9">
        <v>0</v>
      </c>
      <c r="I96" s="9">
        <v>7</v>
      </c>
      <c r="J96" s="9">
        <v>37</v>
      </c>
      <c r="K96" s="34">
        <v>338</v>
      </c>
      <c r="L96" s="12">
        <v>11.9</v>
      </c>
    </row>
    <row r="97" spans="1:12" x14ac:dyDescent="0.25">
      <c r="A97" s="68"/>
      <c r="B97" s="69"/>
      <c r="C97" s="1"/>
      <c r="D97" s="2" t="s">
        <v>26</v>
      </c>
      <c r="E97" s="7" t="s">
        <v>61</v>
      </c>
      <c r="F97" s="9">
        <v>60</v>
      </c>
      <c r="G97" s="9">
        <v>5</v>
      </c>
      <c r="H97" s="9">
        <v>5</v>
      </c>
      <c r="I97" s="9">
        <v>0</v>
      </c>
      <c r="J97" s="9">
        <v>61</v>
      </c>
      <c r="K97" s="34"/>
      <c r="L97" s="20">
        <v>11.7</v>
      </c>
    </row>
    <row r="98" spans="1:12" x14ac:dyDescent="0.25">
      <c r="A98" s="68"/>
      <c r="B98" s="69"/>
      <c r="C98" s="1"/>
      <c r="D98" s="3"/>
      <c r="E98" s="84"/>
      <c r="F98" s="41"/>
      <c r="G98" s="41"/>
      <c r="H98" s="41"/>
      <c r="I98" s="41"/>
      <c r="J98" s="41"/>
      <c r="K98" s="34"/>
      <c r="L98" s="42"/>
    </row>
    <row r="99" spans="1:12" x14ac:dyDescent="0.25">
      <c r="A99" s="71"/>
      <c r="B99" s="72"/>
      <c r="C99" s="4"/>
      <c r="D99" s="5" t="s">
        <v>33</v>
      </c>
      <c r="E99" s="73"/>
      <c r="F99" s="36">
        <f>SUM(F93:F98)</f>
        <v>590</v>
      </c>
      <c r="G99" s="36">
        <f>SUM(G93:G98)</f>
        <v>26</v>
      </c>
      <c r="H99" s="36">
        <f>SUM(H93:H98)</f>
        <v>24</v>
      </c>
      <c r="I99" s="36">
        <f>SUM(I93:I98)</f>
        <v>91</v>
      </c>
      <c r="J99" s="36">
        <f>SUM(J93:J98)</f>
        <v>688</v>
      </c>
      <c r="K99" s="36"/>
      <c r="L99" s="37">
        <f>SUM(L93:L98)</f>
        <v>61.120000000000005</v>
      </c>
    </row>
    <row r="100" spans="1:12" x14ac:dyDescent="0.25">
      <c r="A100" s="74">
        <f>A93</f>
        <v>2</v>
      </c>
      <c r="B100" s="75">
        <f>B93</f>
        <v>1</v>
      </c>
      <c r="C100" s="6" t="s">
        <v>25</v>
      </c>
      <c r="D100" s="2" t="s">
        <v>26</v>
      </c>
      <c r="E100" s="50" t="s">
        <v>69</v>
      </c>
      <c r="F100" s="21">
        <v>70</v>
      </c>
      <c r="G100" s="21">
        <v>1</v>
      </c>
      <c r="H100" s="21">
        <v>7</v>
      </c>
      <c r="I100" s="9">
        <v>6</v>
      </c>
      <c r="J100" s="22">
        <v>84</v>
      </c>
      <c r="K100" s="34">
        <v>73</v>
      </c>
      <c r="L100" s="23">
        <v>9.34</v>
      </c>
    </row>
    <row r="101" spans="1:12" x14ac:dyDescent="0.25">
      <c r="A101" s="68"/>
      <c r="B101" s="69"/>
      <c r="C101" s="1"/>
      <c r="D101" s="2" t="s">
        <v>27</v>
      </c>
      <c r="E101" s="7" t="s">
        <v>70</v>
      </c>
      <c r="F101" s="9">
        <v>250</v>
      </c>
      <c r="G101" s="9">
        <v>5</v>
      </c>
      <c r="H101" s="9">
        <v>10</v>
      </c>
      <c r="I101" s="9">
        <v>9</v>
      </c>
      <c r="J101" s="11">
        <v>159</v>
      </c>
      <c r="K101" s="34">
        <v>87</v>
      </c>
      <c r="L101" s="20">
        <v>16.13</v>
      </c>
    </row>
    <row r="102" spans="1:12" x14ac:dyDescent="0.25">
      <c r="A102" s="68"/>
      <c r="B102" s="69"/>
      <c r="C102" s="1"/>
      <c r="D102" s="2" t="s">
        <v>28</v>
      </c>
      <c r="E102" s="7" t="s">
        <v>42</v>
      </c>
      <c r="F102" s="9">
        <v>90</v>
      </c>
      <c r="G102" s="9">
        <v>13</v>
      </c>
      <c r="H102" s="9">
        <v>21</v>
      </c>
      <c r="I102" s="9">
        <v>11</v>
      </c>
      <c r="J102" s="11">
        <v>283</v>
      </c>
      <c r="K102" s="34">
        <v>268</v>
      </c>
      <c r="L102" s="20">
        <v>44.22</v>
      </c>
    </row>
    <row r="103" spans="1:12" x14ac:dyDescent="0.25">
      <c r="A103" s="68"/>
      <c r="B103" s="69"/>
      <c r="C103" s="1"/>
      <c r="D103" s="2" t="s">
        <v>29</v>
      </c>
      <c r="E103" s="7" t="s">
        <v>71</v>
      </c>
      <c r="F103" s="9">
        <v>150</v>
      </c>
      <c r="G103" s="9">
        <v>8</v>
      </c>
      <c r="H103" s="9">
        <v>10</v>
      </c>
      <c r="I103" s="9">
        <v>37</v>
      </c>
      <c r="J103" s="11">
        <v>267</v>
      </c>
      <c r="K103" s="34">
        <v>85</v>
      </c>
      <c r="L103" s="20">
        <v>10.9</v>
      </c>
    </row>
    <row r="104" spans="1:12" x14ac:dyDescent="0.25">
      <c r="A104" s="68"/>
      <c r="B104" s="69"/>
      <c r="C104" s="1"/>
      <c r="D104" s="2" t="s">
        <v>30</v>
      </c>
      <c r="E104" s="7" t="s">
        <v>44</v>
      </c>
      <c r="F104" s="9">
        <v>200</v>
      </c>
      <c r="G104" s="9">
        <v>0</v>
      </c>
      <c r="H104" s="9">
        <v>0</v>
      </c>
      <c r="I104" s="9">
        <v>19</v>
      </c>
      <c r="J104" s="11">
        <v>77</v>
      </c>
      <c r="K104" s="34">
        <v>349</v>
      </c>
      <c r="L104" s="20">
        <v>4.21</v>
      </c>
    </row>
    <row r="105" spans="1:12" x14ac:dyDescent="0.25">
      <c r="A105" s="68"/>
      <c r="B105" s="69"/>
      <c r="C105" s="1"/>
      <c r="D105" s="2" t="s">
        <v>31</v>
      </c>
      <c r="E105" s="7" t="s">
        <v>39</v>
      </c>
      <c r="F105" s="9">
        <v>50</v>
      </c>
      <c r="G105" s="9">
        <v>3</v>
      </c>
      <c r="H105" s="9">
        <v>0</v>
      </c>
      <c r="I105" s="9">
        <v>21</v>
      </c>
      <c r="J105" s="11">
        <v>102</v>
      </c>
      <c r="K105" s="34"/>
      <c r="L105" s="20">
        <v>3.81</v>
      </c>
    </row>
    <row r="106" spans="1:12" x14ac:dyDescent="0.25">
      <c r="A106" s="68"/>
      <c r="B106" s="69"/>
      <c r="C106" s="1"/>
      <c r="D106" s="2" t="s">
        <v>32</v>
      </c>
      <c r="E106" s="7" t="s">
        <v>45</v>
      </c>
      <c r="F106" s="9">
        <v>50</v>
      </c>
      <c r="G106" s="9">
        <v>3</v>
      </c>
      <c r="H106" s="9">
        <v>0</v>
      </c>
      <c r="I106" s="9">
        <v>21</v>
      </c>
      <c r="J106" s="11">
        <v>102</v>
      </c>
      <c r="K106" s="34"/>
      <c r="L106" s="20">
        <v>2.6</v>
      </c>
    </row>
    <row r="107" spans="1:12" x14ac:dyDescent="0.25">
      <c r="A107" s="68"/>
      <c r="B107" s="69"/>
      <c r="C107" s="1"/>
      <c r="D107" s="3"/>
      <c r="E107" s="70"/>
      <c r="F107" s="34"/>
      <c r="G107" s="34"/>
      <c r="H107" s="34"/>
      <c r="I107" s="34"/>
      <c r="J107" s="34"/>
      <c r="K107" s="34"/>
      <c r="L107" s="35"/>
    </row>
    <row r="108" spans="1:12" x14ac:dyDescent="0.25">
      <c r="A108" s="68"/>
      <c r="B108" s="69"/>
      <c r="C108" s="1"/>
      <c r="D108" s="3"/>
      <c r="E108" s="70"/>
      <c r="F108" s="34"/>
      <c r="G108" s="34"/>
      <c r="H108" s="34"/>
      <c r="I108" s="34"/>
      <c r="J108" s="34"/>
      <c r="K108" s="34"/>
      <c r="L108" s="35"/>
    </row>
    <row r="109" spans="1:12" x14ac:dyDescent="0.25">
      <c r="A109" s="71"/>
      <c r="B109" s="72"/>
      <c r="C109" s="4"/>
      <c r="D109" s="5" t="s">
        <v>33</v>
      </c>
      <c r="E109" s="73"/>
      <c r="F109" s="36">
        <f>SUM(F100:F108)</f>
        <v>860</v>
      </c>
      <c r="G109" s="36">
        <f t="shared" ref="G109:J109" si="20">SUM(G100:G108)</f>
        <v>33</v>
      </c>
      <c r="H109" s="36">
        <f t="shared" si="20"/>
        <v>48</v>
      </c>
      <c r="I109" s="36">
        <f t="shared" si="20"/>
        <v>124</v>
      </c>
      <c r="J109" s="36">
        <f t="shared" si="20"/>
        <v>1074</v>
      </c>
      <c r="K109" s="36"/>
      <c r="L109" s="37">
        <f t="shared" ref="L109" si="21">SUM(L100:L108)</f>
        <v>91.21</v>
      </c>
    </row>
    <row r="110" spans="1:12" ht="15.75" thickBot="1" x14ac:dyDescent="0.3">
      <c r="A110" s="76">
        <f>A93</f>
        <v>2</v>
      </c>
      <c r="B110" s="77">
        <f>B93</f>
        <v>1</v>
      </c>
      <c r="C110" s="91" t="s">
        <v>4</v>
      </c>
      <c r="D110" s="92"/>
      <c r="E110" s="78"/>
      <c r="F110" s="38">
        <f>F99+F109</f>
        <v>1450</v>
      </c>
      <c r="G110" s="38">
        <f t="shared" ref="G110" si="22">G99+G109</f>
        <v>59</v>
      </c>
      <c r="H110" s="38">
        <f t="shared" ref="H110" si="23">H99+H109</f>
        <v>72</v>
      </c>
      <c r="I110" s="38">
        <f t="shared" ref="I110" si="24">I99+I109</f>
        <v>215</v>
      </c>
      <c r="J110" s="38">
        <f t="shared" ref="J110:L110" si="25">J99+J109</f>
        <v>1762</v>
      </c>
      <c r="K110" s="38"/>
      <c r="L110" s="38">
        <f t="shared" si="25"/>
        <v>152.32999999999998</v>
      </c>
    </row>
    <row r="111" spans="1:12" x14ac:dyDescent="0.25">
      <c r="A111" s="79">
        <v>2</v>
      </c>
      <c r="B111" s="69">
        <v>2</v>
      </c>
      <c r="C111" s="44" t="s">
        <v>20</v>
      </c>
      <c r="D111" s="45" t="s">
        <v>21</v>
      </c>
      <c r="E111" s="46" t="s">
        <v>67</v>
      </c>
      <c r="F111" s="18">
        <v>180</v>
      </c>
      <c r="G111" s="32">
        <v>24</v>
      </c>
      <c r="H111" s="32">
        <v>18</v>
      </c>
      <c r="I111" s="32">
        <v>29</v>
      </c>
      <c r="J111" s="32">
        <v>379</v>
      </c>
      <c r="K111" s="32">
        <v>219</v>
      </c>
      <c r="L111" s="24">
        <v>49.59</v>
      </c>
    </row>
    <row r="112" spans="1:12" x14ac:dyDescent="0.25">
      <c r="A112" s="79"/>
      <c r="B112" s="69"/>
      <c r="C112" s="1"/>
      <c r="D112" s="2" t="s">
        <v>22</v>
      </c>
      <c r="E112" s="7" t="s">
        <v>59</v>
      </c>
      <c r="F112" s="9">
        <v>200</v>
      </c>
      <c r="G112" s="9">
        <v>0</v>
      </c>
      <c r="H112" s="9">
        <v>0</v>
      </c>
      <c r="I112" s="25">
        <v>15</v>
      </c>
      <c r="J112" s="34">
        <v>62</v>
      </c>
      <c r="K112" s="34">
        <v>377</v>
      </c>
      <c r="L112" s="12">
        <v>3.07</v>
      </c>
    </row>
    <row r="113" spans="1:12" x14ac:dyDescent="0.25">
      <c r="A113" s="79"/>
      <c r="B113" s="69"/>
      <c r="C113" s="1"/>
      <c r="D113" s="2" t="s">
        <v>23</v>
      </c>
      <c r="E113" s="7" t="s">
        <v>39</v>
      </c>
      <c r="F113" s="9">
        <v>50</v>
      </c>
      <c r="G113" s="9">
        <v>3</v>
      </c>
      <c r="H113" s="9">
        <v>0</v>
      </c>
      <c r="I113" s="25">
        <v>21</v>
      </c>
      <c r="J113" s="34">
        <v>102</v>
      </c>
      <c r="K113" s="34"/>
      <c r="L113" s="12">
        <v>3.81</v>
      </c>
    </row>
    <row r="114" spans="1:12" x14ac:dyDescent="0.25">
      <c r="A114" s="79"/>
      <c r="B114" s="69"/>
      <c r="C114" s="1"/>
      <c r="D114" s="2" t="s">
        <v>24</v>
      </c>
      <c r="E114" s="7" t="s">
        <v>40</v>
      </c>
      <c r="F114" s="9">
        <v>100</v>
      </c>
      <c r="G114" s="9">
        <v>0</v>
      </c>
      <c r="H114" s="9">
        <v>0</v>
      </c>
      <c r="I114" s="25">
        <v>10</v>
      </c>
      <c r="J114" s="34">
        <v>47</v>
      </c>
      <c r="K114" s="34">
        <v>338</v>
      </c>
      <c r="L114" s="12">
        <v>11.9</v>
      </c>
    </row>
    <row r="115" spans="1:12" x14ac:dyDescent="0.25">
      <c r="A115" s="79"/>
      <c r="B115" s="69"/>
      <c r="C115" s="1"/>
    </row>
    <row r="116" spans="1:12" x14ac:dyDescent="0.25">
      <c r="A116" s="80"/>
      <c r="B116" s="72"/>
      <c r="C116" s="4"/>
      <c r="D116" s="5" t="s">
        <v>33</v>
      </c>
      <c r="E116" s="73"/>
      <c r="F116" s="36">
        <f>SUM(F111:F115)</f>
        <v>530</v>
      </c>
      <c r="G116" s="36">
        <f>SUM(G111:G115)</f>
        <v>27</v>
      </c>
      <c r="H116" s="36">
        <f>SUM(H111:H115)</f>
        <v>18</v>
      </c>
      <c r="I116" s="36">
        <f>SUM(I111:I115)</f>
        <v>75</v>
      </c>
      <c r="J116" s="36">
        <f>SUM(J111:J115)</f>
        <v>590</v>
      </c>
      <c r="K116" s="36"/>
      <c r="L116" s="37">
        <f>SUM(L111:L115)</f>
        <v>68.37</v>
      </c>
    </row>
    <row r="117" spans="1:12" x14ac:dyDescent="0.25">
      <c r="A117" s="75">
        <f>A111</f>
        <v>2</v>
      </c>
      <c r="B117" s="75">
        <f>B111</f>
        <v>2</v>
      </c>
      <c r="C117" s="6" t="s">
        <v>25</v>
      </c>
      <c r="D117" s="2"/>
      <c r="E117" s="70"/>
      <c r="F117" s="34"/>
      <c r="G117" s="34"/>
      <c r="H117" s="34"/>
      <c r="I117" s="34"/>
      <c r="J117" s="34"/>
      <c r="K117" s="34"/>
      <c r="L117" s="35"/>
    </row>
    <row r="118" spans="1:12" x14ac:dyDescent="0.25">
      <c r="A118" s="79"/>
      <c r="B118" s="69"/>
      <c r="C118" s="1"/>
      <c r="D118" s="2" t="s">
        <v>27</v>
      </c>
      <c r="E118" s="7" t="s">
        <v>46</v>
      </c>
      <c r="F118" s="9">
        <v>250</v>
      </c>
      <c r="G118" s="9">
        <v>5</v>
      </c>
      <c r="H118" s="9">
        <v>10</v>
      </c>
      <c r="I118" s="9">
        <v>12</v>
      </c>
      <c r="J118" s="11">
        <v>169</v>
      </c>
      <c r="K118" s="34">
        <v>82</v>
      </c>
      <c r="L118" s="12">
        <v>16.25</v>
      </c>
    </row>
    <row r="119" spans="1:12" x14ac:dyDescent="0.25">
      <c r="A119" s="79"/>
      <c r="B119" s="69"/>
      <c r="C119" s="1"/>
      <c r="D119" s="2" t="s">
        <v>28</v>
      </c>
      <c r="E119" s="7" t="s">
        <v>57</v>
      </c>
      <c r="F119" s="9">
        <v>90</v>
      </c>
      <c r="G119" s="9">
        <v>13</v>
      </c>
      <c r="H119" s="9">
        <v>9</v>
      </c>
      <c r="I119" s="9">
        <v>10</v>
      </c>
      <c r="J119" s="11">
        <v>175</v>
      </c>
      <c r="K119" s="34">
        <v>234</v>
      </c>
      <c r="L119" s="12">
        <v>28.26</v>
      </c>
    </row>
    <row r="120" spans="1:12" x14ac:dyDescent="0.25">
      <c r="A120" s="79"/>
      <c r="B120" s="69"/>
      <c r="C120" s="1"/>
      <c r="D120" s="2" t="s">
        <v>29</v>
      </c>
      <c r="E120" s="7" t="s">
        <v>54</v>
      </c>
      <c r="F120" s="9">
        <v>150</v>
      </c>
      <c r="G120" s="9">
        <v>3</v>
      </c>
      <c r="H120" s="9">
        <v>5</v>
      </c>
      <c r="I120" s="9">
        <v>21</v>
      </c>
      <c r="J120" s="11">
        <v>148</v>
      </c>
      <c r="K120" s="34">
        <v>312</v>
      </c>
      <c r="L120" s="12">
        <v>9.94</v>
      </c>
    </row>
    <row r="121" spans="1:12" x14ac:dyDescent="0.25">
      <c r="A121" s="79"/>
      <c r="B121" s="69"/>
      <c r="C121" s="1"/>
      <c r="D121" s="2" t="s">
        <v>30</v>
      </c>
      <c r="E121" s="7" t="s">
        <v>72</v>
      </c>
      <c r="F121" s="9">
        <v>200</v>
      </c>
      <c r="G121" s="9">
        <v>0</v>
      </c>
      <c r="H121" s="9">
        <v>0</v>
      </c>
      <c r="I121" s="9">
        <v>27</v>
      </c>
      <c r="J121" s="11">
        <v>111.1</v>
      </c>
      <c r="K121" s="34">
        <v>631</v>
      </c>
      <c r="L121" s="12">
        <v>6.42</v>
      </c>
    </row>
    <row r="122" spans="1:12" x14ac:dyDescent="0.25">
      <c r="A122" s="79"/>
      <c r="B122" s="69"/>
      <c r="C122" s="1"/>
      <c r="D122" s="2" t="s">
        <v>31</v>
      </c>
      <c r="E122" s="7" t="s">
        <v>39</v>
      </c>
      <c r="F122" s="9">
        <v>50</v>
      </c>
      <c r="G122" s="9">
        <v>3</v>
      </c>
      <c r="H122" s="9">
        <v>0</v>
      </c>
      <c r="I122" s="9">
        <v>21</v>
      </c>
      <c r="J122" s="11">
        <v>102</v>
      </c>
      <c r="K122" s="34"/>
      <c r="L122" s="12">
        <v>3.81</v>
      </c>
    </row>
    <row r="123" spans="1:12" x14ac:dyDescent="0.25">
      <c r="A123" s="79"/>
      <c r="B123" s="69"/>
      <c r="C123" s="1"/>
      <c r="D123" s="2" t="s">
        <v>32</v>
      </c>
      <c r="E123" s="7" t="s">
        <v>45</v>
      </c>
      <c r="F123" s="9">
        <v>50</v>
      </c>
      <c r="G123" s="9">
        <v>3</v>
      </c>
      <c r="H123" s="9">
        <v>0</v>
      </c>
      <c r="I123" s="9">
        <v>21</v>
      </c>
      <c r="J123" s="11">
        <v>102</v>
      </c>
      <c r="K123" s="34"/>
      <c r="L123" s="12">
        <v>2.6</v>
      </c>
    </row>
    <row r="124" spans="1:12" x14ac:dyDescent="0.25">
      <c r="A124" s="79"/>
      <c r="B124" s="69"/>
      <c r="C124" s="1"/>
      <c r="D124" s="3"/>
      <c r="E124" s="70"/>
      <c r="F124" s="34"/>
      <c r="G124" s="34"/>
      <c r="H124" s="34"/>
      <c r="I124" s="34"/>
      <c r="J124" s="34"/>
      <c r="K124" s="34"/>
      <c r="L124" s="35"/>
    </row>
    <row r="125" spans="1:12" x14ac:dyDescent="0.25">
      <c r="A125" s="79"/>
      <c r="B125" s="69"/>
      <c r="C125" s="1"/>
      <c r="D125" s="3"/>
      <c r="E125" s="70"/>
      <c r="F125" s="34"/>
      <c r="G125" s="34"/>
      <c r="H125" s="34"/>
      <c r="I125" s="34"/>
      <c r="J125" s="34"/>
      <c r="K125" s="34"/>
      <c r="L125" s="35"/>
    </row>
    <row r="126" spans="1:12" x14ac:dyDescent="0.25">
      <c r="A126" s="80"/>
      <c r="B126" s="72"/>
      <c r="C126" s="4"/>
      <c r="D126" s="5" t="s">
        <v>33</v>
      </c>
      <c r="E126" s="73"/>
      <c r="F126" s="36">
        <f>SUM(F117:F125)</f>
        <v>790</v>
      </c>
      <c r="G126" s="36">
        <f t="shared" ref="G126:J126" si="26">SUM(G117:G125)</f>
        <v>27</v>
      </c>
      <c r="H126" s="36">
        <f t="shared" si="26"/>
        <v>24</v>
      </c>
      <c r="I126" s="36">
        <f t="shared" si="26"/>
        <v>112</v>
      </c>
      <c r="J126" s="36">
        <f t="shared" si="26"/>
        <v>807.1</v>
      </c>
      <c r="K126" s="36"/>
      <c r="L126" s="37">
        <f t="shared" ref="L126" si="27">SUM(L117:L125)</f>
        <v>67.28</v>
      </c>
    </row>
    <row r="127" spans="1:12" ht="15.75" thickBot="1" x14ac:dyDescent="0.3">
      <c r="A127" s="81">
        <f>A111</f>
        <v>2</v>
      </c>
      <c r="B127" s="81">
        <f>B111</f>
        <v>2</v>
      </c>
      <c r="C127" s="91" t="s">
        <v>4</v>
      </c>
      <c r="D127" s="92"/>
      <c r="E127" s="78"/>
      <c r="F127" s="38">
        <f>F116+F126</f>
        <v>1320</v>
      </c>
      <c r="G127" s="38">
        <f t="shared" ref="G127" si="28">G116+G126</f>
        <v>54</v>
      </c>
      <c r="H127" s="38">
        <f t="shared" ref="H127" si="29">H116+H126</f>
        <v>42</v>
      </c>
      <c r="I127" s="38">
        <f t="shared" ref="I127" si="30">I116+I126</f>
        <v>187</v>
      </c>
      <c r="J127" s="38">
        <f t="shared" ref="J127:L127" si="31">J116+J126</f>
        <v>1397.1</v>
      </c>
      <c r="K127" s="38"/>
      <c r="L127" s="39">
        <f t="shared" si="31"/>
        <v>135.65</v>
      </c>
    </row>
    <row r="128" spans="1:12" ht="45" x14ac:dyDescent="0.25">
      <c r="A128" s="66">
        <v>2</v>
      </c>
      <c r="B128" s="67">
        <v>3</v>
      </c>
      <c r="C128" s="44" t="s">
        <v>20</v>
      </c>
      <c r="D128" s="45" t="s">
        <v>21</v>
      </c>
      <c r="E128" s="46" t="s">
        <v>73</v>
      </c>
      <c r="F128" s="18">
        <v>200</v>
      </c>
      <c r="G128" s="32">
        <v>6</v>
      </c>
      <c r="H128" s="32">
        <v>10</v>
      </c>
      <c r="I128" s="32">
        <v>44</v>
      </c>
      <c r="J128" s="32">
        <v>295</v>
      </c>
      <c r="K128" s="32">
        <v>303</v>
      </c>
      <c r="L128" s="24">
        <v>17.78</v>
      </c>
    </row>
    <row r="129" spans="1:12" x14ac:dyDescent="0.25">
      <c r="A129" s="68"/>
      <c r="B129" s="69"/>
      <c r="C129" s="1"/>
      <c r="D129" s="2" t="s">
        <v>22</v>
      </c>
      <c r="E129" s="7" t="s">
        <v>56</v>
      </c>
      <c r="F129" s="9">
        <v>200</v>
      </c>
      <c r="G129" s="9">
        <v>3</v>
      </c>
      <c r="H129" s="9">
        <v>3</v>
      </c>
      <c r="I129" s="9">
        <v>27</v>
      </c>
      <c r="J129" s="11">
        <v>148</v>
      </c>
      <c r="K129" s="34">
        <v>379</v>
      </c>
      <c r="L129" s="20">
        <v>9.99</v>
      </c>
    </row>
    <row r="130" spans="1:12" ht="15.75" customHeight="1" x14ac:dyDescent="0.25">
      <c r="A130" s="68"/>
      <c r="B130" s="69"/>
      <c r="C130" s="1"/>
      <c r="D130" s="2" t="s">
        <v>23</v>
      </c>
      <c r="E130" s="7" t="s">
        <v>86</v>
      </c>
      <c r="F130" s="9">
        <v>60</v>
      </c>
      <c r="G130" s="9">
        <v>3</v>
      </c>
      <c r="H130" s="9">
        <v>8</v>
      </c>
      <c r="I130" s="9">
        <v>21</v>
      </c>
      <c r="J130" s="11">
        <v>177</v>
      </c>
      <c r="K130" s="34"/>
      <c r="L130" s="20">
        <v>10.56</v>
      </c>
    </row>
    <row r="131" spans="1:12" x14ac:dyDescent="0.25">
      <c r="A131" s="68"/>
      <c r="B131" s="69"/>
      <c r="C131" s="1"/>
      <c r="D131" s="2" t="s">
        <v>24</v>
      </c>
      <c r="E131" s="7" t="s">
        <v>40</v>
      </c>
      <c r="F131" s="9">
        <v>100</v>
      </c>
      <c r="G131" s="9">
        <v>0</v>
      </c>
      <c r="H131" s="9">
        <v>0</v>
      </c>
      <c r="I131" s="9">
        <v>10</v>
      </c>
      <c r="J131" s="11">
        <v>46</v>
      </c>
      <c r="K131" s="34">
        <v>338</v>
      </c>
      <c r="L131" s="20">
        <v>11.9</v>
      </c>
    </row>
    <row r="132" spans="1:12" x14ac:dyDescent="0.25">
      <c r="A132" s="68"/>
      <c r="B132" s="69"/>
      <c r="C132" s="1"/>
      <c r="D132" s="3"/>
      <c r="E132" s="7"/>
      <c r="F132" s="9"/>
      <c r="G132" s="9"/>
      <c r="H132" s="9"/>
      <c r="I132" s="9"/>
      <c r="J132" s="11"/>
      <c r="K132" s="34"/>
      <c r="L132" s="20"/>
    </row>
    <row r="133" spans="1:12" x14ac:dyDescent="0.25">
      <c r="A133" s="68"/>
      <c r="B133" s="69"/>
      <c r="C133" s="1"/>
      <c r="D133" s="3"/>
      <c r="E133" s="84"/>
      <c r="F133" s="41"/>
      <c r="G133" s="41"/>
      <c r="H133" s="41"/>
      <c r="I133" s="41"/>
      <c r="J133" s="41"/>
      <c r="K133" s="34"/>
      <c r="L133" s="42"/>
    </row>
    <row r="134" spans="1:12" x14ac:dyDescent="0.25">
      <c r="A134" s="71"/>
      <c r="B134" s="72"/>
      <c r="C134" s="4"/>
      <c r="D134" s="5" t="s">
        <v>33</v>
      </c>
      <c r="E134" s="73"/>
      <c r="F134" s="36">
        <f>SUM(F128:F133)</f>
        <v>560</v>
      </c>
      <c r="G134" s="36">
        <f>SUM(G128:G133)</f>
        <v>12</v>
      </c>
      <c r="H134" s="36">
        <f>SUM(H128:H133)</f>
        <v>21</v>
      </c>
      <c r="I134" s="36">
        <f>SUM(I128:I133)</f>
        <v>102</v>
      </c>
      <c r="J134" s="36">
        <f>SUM(J128:J133)</f>
        <v>666</v>
      </c>
      <c r="K134" s="36"/>
      <c r="L134" s="37">
        <f>SUM(L128:L133)</f>
        <v>50.230000000000004</v>
      </c>
    </row>
    <row r="135" spans="1:12" x14ac:dyDescent="0.25">
      <c r="A135" s="74">
        <f>A128</f>
        <v>2</v>
      </c>
      <c r="B135" s="75">
        <f>B128</f>
        <v>3</v>
      </c>
      <c r="C135" s="6" t="s">
        <v>25</v>
      </c>
      <c r="D135" s="2"/>
      <c r="E135" s="70"/>
      <c r="F135" s="34"/>
      <c r="G135" s="34"/>
      <c r="H135" s="34"/>
      <c r="I135" s="34"/>
      <c r="J135" s="34"/>
      <c r="K135" s="34"/>
      <c r="L135" s="35"/>
    </row>
    <row r="136" spans="1:12" x14ac:dyDescent="0.25">
      <c r="A136" s="68"/>
      <c r="B136" s="69"/>
      <c r="C136" s="1"/>
      <c r="D136" s="2" t="s">
        <v>27</v>
      </c>
      <c r="E136" s="7" t="s">
        <v>74</v>
      </c>
      <c r="F136" s="9">
        <v>250</v>
      </c>
      <c r="G136" s="9">
        <v>8</v>
      </c>
      <c r="H136" s="9">
        <v>13</v>
      </c>
      <c r="I136" s="9">
        <v>9</v>
      </c>
      <c r="J136" s="9">
        <v>193</v>
      </c>
      <c r="K136" s="34">
        <v>228</v>
      </c>
      <c r="L136" s="20">
        <v>29.28</v>
      </c>
    </row>
    <row r="137" spans="1:12" x14ac:dyDescent="0.25">
      <c r="A137" s="68"/>
      <c r="B137" s="69"/>
      <c r="C137" s="1"/>
      <c r="D137" s="2" t="s">
        <v>28</v>
      </c>
      <c r="E137" s="7" t="s">
        <v>42</v>
      </c>
      <c r="F137" s="9">
        <v>90</v>
      </c>
      <c r="G137" s="9">
        <v>13</v>
      </c>
      <c r="H137" s="9">
        <v>21</v>
      </c>
      <c r="I137" s="9">
        <v>11</v>
      </c>
      <c r="J137" s="9">
        <v>284</v>
      </c>
      <c r="K137" s="34">
        <v>268</v>
      </c>
      <c r="L137" s="20">
        <v>44.22</v>
      </c>
    </row>
    <row r="138" spans="1:12" x14ac:dyDescent="0.25">
      <c r="A138" s="68"/>
      <c r="B138" s="69"/>
      <c r="C138" s="1"/>
      <c r="D138" s="2" t="s">
        <v>29</v>
      </c>
      <c r="E138" s="7" t="s">
        <v>64</v>
      </c>
      <c r="F138" s="9">
        <v>150</v>
      </c>
      <c r="G138" s="9">
        <v>5</v>
      </c>
      <c r="H138" s="9">
        <v>5</v>
      </c>
      <c r="I138" s="9">
        <v>36</v>
      </c>
      <c r="J138" s="9">
        <v>208</v>
      </c>
      <c r="K138" s="34">
        <v>309</v>
      </c>
      <c r="L138" s="20">
        <v>6.69</v>
      </c>
    </row>
    <row r="139" spans="1:12" x14ac:dyDescent="0.25">
      <c r="A139" s="68"/>
      <c r="B139" s="69"/>
      <c r="C139" s="1"/>
      <c r="D139" s="3" t="s">
        <v>30</v>
      </c>
      <c r="E139" s="8" t="s">
        <v>48</v>
      </c>
      <c r="F139" s="10">
        <v>200</v>
      </c>
      <c r="G139" s="10">
        <v>1</v>
      </c>
      <c r="H139" s="10">
        <v>0</v>
      </c>
      <c r="I139" s="9">
        <v>20</v>
      </c>
      <c r="J139" s="10">
        <v>83</v>
      </c>
      <c r="K139" s="34">
        <v>389</v>
      </c>
      <c r="L139" s="26">
        <v>12.34</v>
      </c>
    </row>
    <row r="140" spans="1:12" x14ac:dyDescent="0.25">
      <c r="A140" s="68"/>
      <c r="B140" s="69"/>
      <c r="C140" s="1"/>
      <c r="D140" s="2" t="s">
        <v>24</v>
      </c>
      <c r="E140" s="7" t="s">
        <v>40</v>
      </c>
      <c r="F140" s="9">
        <v>100</v>
      </c>
      <c r="G140" s="9">
        <v>0</v>
      </c>
      <c r="H140" s="9">
        <v>0</v>
      </c>
      <c r="I140" s="9">
        <v>4</v>
      </c>
      <c r="J140" s="9">
        <v>21</v>
      </c>
      <c r="K140" s="34">
        <v>338</v>
      </c>
      <c r="L140" s="20">
        <v>11.9</v>
      </c>
    </row>
    <row r="141" spans="1:12" x14ac:dyDescent="0.25">
      <c r="A141" s="68"/>
      <c r="B141" s="69"/>
      <c r="C141" s="1"/>
      <c r="D141" s="2" t="s">
        <v>31</v>
      </c>
      <c r="E141" s="7" t="s">
        <v>39</v>
      </c>
      <c r="F141" s="9">
        <v>50</v>
      </c>
      <c r="G141" s="9">
        <v>3</v>
      </c>
      <c r="H141" s="9">
        <v>0</v>
      </c>
      <c r="I141" s="9">
        <v>21</v>
      </c>
      <c r="J141" s="9">
        <v>102</v>
      </c>
      <c r="K141" s="34"/>
      <c r="L141" s="20">
        <v>3.81</v>
      </c>
    </row>
    <row r="142" spans="1:12" x14ac:dyDescent="0.25">
      <c r="A142" s="68"/>
      <c r="B142" s="69"/>
      <c r="C142" s="1"/>
      <c r="D142" s="2" t="s">
        <v>32</v>
      </c>
      <c r="E142" s="7" t="s">
        <v>45</v>
      </c>
      <c r="F142" s="9">
        <v>50</v>
      </c>
      <c r="G142" s="9">
        <v>3</v>
      </c>
      <c r="H142" s="9">
        <v>0</v>
      </c>
      <c r="I142" s="9">
        <v>21</v>
      </c>
      <c r="J142" s="9">
        <v>102</v>
      </c>
      <c r="K142" s="34"/>
      <c r="L142" s="20">
        <v>2.6</v>
      </c>
    </row>
    <row r="143" spans="1:12" x14ac:dyDescent="0.25">
      <c r="A143" s="68"/>
      <c r="B143" s="69"/>
      <c r="C143" s="1"/>
    </row>
    <row r="144" spans="1:12" x14ac:dyDescent="0.25">
      <c r="A144" s="71"/>
      <c r="B144" s="72"/>
      <c r="C144" s="4"/>
      <c r="D144" s="5" t="s">
        <v>33</v>
      </c>
      <c r="E144" s="73"/>
      <c r="F144" s="36">
        <f>SUM(F135:F142)</f>
        <v>890</v>
      </c>
      <c r="G144" s="36">
        <f>SUM(G135:G142)</f>
        <v>33</v>
      </c>
      <c r="H144" s="36">
        <f>SUM(H135:H142)</f>
        <v>39</v>
      </c>
      <c r="I144" s="36">
        <f>SUM(I135:I142)</f>
        <v>122</v>
      </c>
      <c r="J144" s="36">
        <f>SUM(J135:J142)</f>
        <v>993</v>
      </c>
      <c r="K144" s="36"/>
      <c r="L144" s="37">
        <f>SUM(L135:L142)</f>
        <v>110.84</v>
      </c>
    </row>
    <row r="145" spans="1:12" ht="15.75" thickBot="1" x14ac:dyDescent="0.3">
      <c r="A145" s="76">
        <f>A128</f>
        <v>2</v>
      </c>
      <c r="B145" s="77">
        <f>B128</f>
        <v>3</v>
      </c>
      <c r="C145" s="91" t="s">
        <v>4</v>
      </c>
      <c r="D145" s="92"/>
      <c r="E145" s="78"/>
      <c r="F145" s="38">
        <f>F134+F144</f>
        <v>1450</v>
      </c>
      <c r="G145" s="38">
        <f t="shared" ref="G145" si="32">G134+G144</f>
        <v>45</v>
      </c>
      <c r="H145" s="38">
        <f t="shared" ref="H145" si="33">H134+H144</f>
        <v>60</v>
      </c>
      <c r="I145" s="38">
        <f t="shared" ref="I145" si="34">I134+I144</f>
        <v>224</v>
      </c>
      <c r="J145" s="38">
        <f t="shared" ref="J145:L145" si="35">J134+J144</f>
        <v>1659</v>
      </c>
      <c r="K145" s="38"/>
      <c r="L145" s="38">
        <f t="shared" si="35"/>
        <v>161.07</v>
      </c>
    </row>
    <row r="146" spans="1:12" x14ac:dyDescent="0.25">
      <c r="A146" s="66">
        <v>2</v>
      </c>
      <c r="B146" s="67">
        <v>4</v>
      </c>
      <c r="C146" s="44" t="s">
        <v>20</v>
      </c>
      <c r="D146" s="45" t="s">
        <v>21</v>
      </c>
      <c r="E146" s="47" t="s">
        <v>49</v>
      </c>
      <c r="F146" s="27">
        <v>200</v>
      </c>
      <c r="G146" s="27">
        <v>12</v>
      </c>
      <c r="H146" s="27">
        <v>19</v>
      </c>
      <c r="I146" s="27">
        <v>78</v>
      </c>
      <c r="J146" s="33">
        <v>531</v>
      </c>
      <c r="K146" s="32">
        <v>396</v>
      </c>
      <c r="L146" s="33">
        <v>18.39</v>
      </c>
    </row>
    <row r="147" spans="1:12" x14ac:dyDescent="0.25">
      <c r="A147" s="68"/>
      <c r="B147" s="69"/>
      <c r="C147" s="1"/>
      <c r="D147" s="2" t="s">
        <v>22</v>
      </c>
      <c r="E147" s="48" t="s">
        <v>50</v>
      </c>
      <c r="F147" s="15">
        <v>200</v>
      </c>
      <c r="G147" s="15">
        <v>3.8</v>
      </c>
      <c r="H147" s="15">
        <v>4</v>
      </c>
      <c r="I147" s="15">
        <v>24</v>
      </c>
      <c r="J147" s="35">
        <v>147</v>
      </c>
      <c r="K147" s="34">
        <v>382</v>
      </c>
      <c r="L147" s="17">
        <v>9.3699999999999992</v>
      </c>
    </row>
    <row r="148" spans="1:12" x14ac:dyDescent="0.25">
      <c r="A148" s="68"/>
      <c r="B148" s="69"/>
      <c r="C148" s="1"/>
      <c r="D148" s="2" t="s">
        <v>23</v>
      </c>
      <c r="E148" s="48" t="s">
        <v>88</v>
      </c>
      <c r="F148" s="15">
        <v>70</v>
      </c>
      <c r="G148" s="15">
        <v>8</v>
      </c>
      <c r="H148" s="15">
        <v>6</v>
      </c>
      <c r="I148" s="15">
        <v>21</v>
      </c>
      <c r="J148" s="35">
        <v>175</v>
      </c>
      <c r="K148" s="34"/>
      <c r="L148" s="17">
        <v>14.73</v>
      </c>
    </row>
    <row r="149" spans="1:12" x14ac:dyDescent="0.25">
      <c r="A149" s="68"/>
      <c r="B149" s="69"/>
      <c r="C149" s="1"/>
      <c r="D149" s="2" t="s">
        <v>24</v>
      </c>
      <c r="E149" s="48" t="s">
        <v>40</v>
      </c>
      <c r="F149" s="15">
        <v>20</v>
      </c>
      <c r="G149" s="15">
        <v>0</v>
      </c>
      <c r="H149" s="15">
        <v>0</v>
      </c>
      <c r="I149" s="15">
        <v>10</v>
      </c>
      <c r="J149" s="35">
        <v>47</v>
      </c>
      <c r="K149" s="34">
        <v>338</v>
      </c>
      <c r="L149" s="35">
        <v>11.9</v>
      </c>
    </row>
    <row r="150" spans="1:12" x14ac:dyDescent="0.25">
      <c r="A150" s="68"/>
      <c r="B150" s="69"/>
      <c r="C150" s="1"/>
      <c r="D150" s="3"/>
      <c r="E150" s="48"/>
      <c r="F150" s="41"/>
      <c r="G150" s="34"/>
      <c r="H150" s="34"/>
      <c r="I150" s="34"/>
      <c r="J150" s="34"/>
      <c r="K150" s="34"/>
      <c r="L150" s="35"/>
    </row>
    <row r="151" spans="1:12" x14ac:dyDescent="0.25">
      <c r="A151" s="71"/>
      <c r="B151" s="72"/>
      <c r="C151" s="4"/>
      <c r="D151" s="5" t="s">
        <v>33</v>
      </c>
      <c r="E151" s="73"/>
      <c r="F151" s="36">
        <f>SUM(F146:F150)</f>
        <v>490</v>
      </c>
      <c r="G151" s="36">
        <f>SUM(G146:G150)</f>
        <v>23.8</v>
      </c>
      <c r="H151" s="36">
        <f>SUM(H146:H150)</f>
        <v>29</v>
      </c>
      <c r="I151" s="36">
        <f>SUM(I146:I150)</f>
        <v>133</v>
      </c>
      <c r="J151" s="36">
        <f>SUM(J146:J150)</f>
        <v>900</v>
      </c>
      <c r="K151" s="36"/>
      <c r="L151" s="37">
        <f>SUM(L146:L150)</f>
        <v>54.389999999999993</v>
      </c>
    </row>
    <row r="152" spans="1:12" x14ac:dyDescent="0.25">
      <c r="A152" s="74">
        <f>A146</f>
        <v>2</v>
      </c>
      <c r="B152" s="75">
        <f>B146</f>
        <v>4</v>
      </c>
      <c r="C152" s="6" t="s">
        <v>25</v>
      </c>
      <c r="D152" s="2"/>
      <c r="E152" s="70"/>
      <c r="F152" s="34"/>
      <c r="G152" s="34"/>
      <c r="H152" s="34"/>
      <c r="I152" s="34"/>
      <c r="J152" s="34"/>
      <c r="K152" s="34"/>
      <c r="L152" s="35"/>
    </row>
    <row r="153" spans="1:12" x14ac:dyDescent="0.25">
      <c r="A153" s="68"/>
      <c r="B153" s="69"/>
      <c r="C153" s="1"/>
      <c r="D153" s="2" t="s">
        <v>27</v>
      </c>
      <c r="E153" s="48" t="s">
        <v>66</v>
      </c>
      <c r="F153" s="15">
        <v>250</v>
      </c>
      <c r="G153" s="15">
        <v>7</v>
      </c>
      <c r="H153" s="15">
        <v>7</v>
      </c>
      <c r="I153" s="15">
        <v>19</v>
      </c>
      <c r="J153" s="15">
        <v>163</v>
      </c>
      <c r="K153" s="34">
        <v>102</v>
      </c>
      <c r="L153" s="28">
        <v>8.77</v>
      </c>
    </row>
    <row r="154" spans="1:12" x14ac:dyDescent="0.25">
      <c r="A154" s="68"/>
      <c r="B154" s="69"/>
      <c r="C154" s="1"/>
      <c r="D154" s="2" t="s">
        <v>28</v>
      </c>
      <c r="E154" s="48" t="s">
        <v>63</v>
      </c>
      <c r="F154" s="15">
        <v>90</v>
      </c>
      <c r="G154" s="15">
        <v>15</v>
      </c>
      <c r="H154" s="15">
        <v>17</v>
      </c>
      <c r="I154" s="15">
        <v>4</v>
      </c>
      <c r="J154" s="15">
        <v>229</v>
      </c>
      <c r="K154" s="34">
        <v>260</v>
      </c>
      <c r="L154" s="28">
        <v>49.73</v>
      </c>
    </row>
    <row r="155" spans="1:12" x14ac:dyDescent="0.25">
      <c r="A155" s="68"/>
      <c r="B155" s="69"/>
      <c r="C155" s="1"/>
      <c r="D155" s="2" t="s">
        <v>29</v>
      </c>
      <c r="E155" s="48" t="s">
        <v>75</v>
      </c>
      <c r="F155" s="15">
        <v>150</v>
      </c>
      <c r="G155" s="15">
        <v>4</v>
      </c>
      <c r="H155" s="15">
        <v>0</v>
      </c>
      <c r="I155" s="15">
        <v>39</v>
      </c>
      <c r="J155" s="15">
        <v>174</v>
      </c>
      <c r="K155" s="34">
        <v>304</v>
      </c>
      <c r="L155" s="28">
        <v>5</v>
      </c>
    </row>
    <row r="156" spans="1:12" x14ac:dyDescent="0.25">
      <c r="A156" s="68"/>
      <c r="B156" s="69"/>
      <c r="C156" s="1"/>
      <c r="D156" s="2" t="s">
        <v>30</v>
      </c>
      <c r="E156" s="48" t="s">
        <v>44</v>
      </c>
      <c r="F156" s="15">
        <v>200</v>
      </c>
      <c r="G156" s="15">
        <v>0</v>
      </c>
      <c r="H156" s="15">
        <v>0</v>
      </c>
      <c r="I156" s="15">
        <v>19</v>
      </c>
      <c r="J156" s="15">
        <v>77</v>
      </c>
      <c r="K156" s="34">
        <v>349</v>
      </c>
      <c r="L156" s="28">
        <v>4.21</v>
      </c>
    </row>
    <row r="157" spans="1:12" x14ac:dyDescent="0.25">
      <c r="A157" s="68"/>
      <c r="B157" s="69"/>
      <c r="C157" s="1"/>
      <c r="D157" s="2" t="s">
        <v>31</v>
      </c>
      <c r="E157" s="48" t="s">
        <v>39</v>
      </c>
      <c r="F157" s="15">
        <v>50</v>
      </c>
      <c r="G157" s="15">
        <v>3</v>
      </c>
      <c r="H157" s="15">
        <v>0</v>
      </c>
      <c r="I157" s="15">
        <v>21</v>
      </c>
      <c r="J157" s="15">
        <v>102</v>
      </c>
      <c r="K157" s="34"/>
      <c r="L157" s="28">
        <v>3.81</v>
      </c>
    </row>
    <row r="158" spans="1:12" x14ac:dyDescent="0.25">
      <c r="A158" s="68"/>
      <c r="B158" s="69"/>
      <c r="C158" s="1"/>
      <c r="D158" s="2" t="s">
        <v>32</v>
      </c>
      <c r="E158" s="48" t="s">
        <v>45</v>
      </c>
      <c r="F158" s="15">
        <v>50</v>
      </c>
      <c r="G158" s="15">
        <v>3</v>
      </c>
      <c r="H158" s="15">
        <v>0</v>
      </c>
      <c r="I158" s="15">
        <v>21</v>
      </c>
      <c r="J158" s="15">
        <v>102</v>
      </c>
      <c r="K158" s="34"/>
      <c r="L158" s="28">
        <v>2.6</v>
      </c>
    </row>
    <row r="159" spans="1:12" x14ac:dyDescent="0.25">
      <c r="A159" s="68"/>
      <c r="B159" s="69"/>
      <c r="C159" s="1"/>
      <c r="D159" s="2" t="s">
        <v>24</v>
      </c>
      <c r="E159" s="51" t="s">
        <v>40</v>
      </c>
      <c r="F159" s="29">
        <v>100</v>
      </c>
      <c r="G159" s="29">
        <v>3</v>
      </c>
      <c r="H159" s="29">
        <v>0</v>
      </c>
      <c r="I159" s="15">
        <v>21</v>
      </c>
      <c r="J159" s="29">
        <v>102</v>
      </c>
      <c r="K159" s="34">
        <v>338</v>
      </c>
      <c r="L159" s="30">
        <v>11.9</v>
      </c>
    </row>
    <row r="160" spans="1:12" x14ac:dyDescent="0.25">
      <c r="A160" s="68"/>
      <c r="B160" s="69"/>
      <c r="C160" s="1"/>
      <c r="D160" s="3"/>
      <c r="E160" s="70"/>
      <c r="F160" s="34"/>
      <c r="G160" s="34"/>
      <c r="H160" s="34"/>
      <c r="I160" s="34"/>
      <c r="J160" s="34"/>
      <c r="K160" s="34"/>
      <c r="L160" s="35"/>
    </row>
    <row r="161" spans="1:12" x14ac:dyDescent="0.25">
      <c r="A161" s="71"/>
      <c r="B161" s="72"/>
      <c r="C161" s="4"/>
      <c r="D161" s="5" t="s">
        <v>33</v>
      </c>
      <c r="E161" s="73"/>
      <c r="F161" s="36">
        <f>SUM(F152:F160)</f>
        <v>890</v>
      </c>
      <c r="G161" s="36">
        <f t="shared" ref="G161:J161" si="36">SUM(G152:G160)</f>
        <v>35</v>
      </c>
      <c r="H161" s="36">
        <f t="shared" si="36"/>
        <v>24</v>
      </c>
      <c r="I161" s="36">
        <f t="shared" si="36"/>
        <v>144</v>
      </c>
      <c r="J161" s="36">
        <f t="shared" si="36"/>
        <v>949</v>
      </c>
      <c r="K161" s="36"/>
      <c r="L161" s="37">
        <f t="shared" ref="L161" si="37">SUM(L152:L160)</f>
        <v>86.02</v>
      </c>
    </row>
    <row r="162" spans="1:12" ht="15.75" thickBot="1" x14ac:dyDescent="0.3">
      <c r="A162" s="76">
        <f>A146</f>
        <v>2</v>
      </c>
      <c r="B162" s="77">
        <f>B146</f>
        <v>4</v>
      </c>
      <c r="C162" s="91" t="s">
        <v>4</v>
      </c>
      <c r="D162" s="92"/>
      <c r="E162" s="78"/>
      <c r="F162" s="38">
        <f>F151+F161</f>
        <v>1380</v>
      </c>
      <c r="G162" s="38">
        <f t="shared" ref="G162" si="38">G151+G161</f>
        <v>58.8</v>
      </c>
      <c r="H162" s="38">
        <f t="shared" ref="H162" si="39">H151+H161</f>
        <v>53</v>
      </c>
      <c r="I162" s="38">
        <f t="shared" ref="I162" si="40">I151+I161</f>
        <v>277</v>
      </c>
      <c r="J162" s="38">
        <f t="shared" ref="J162:L162" si="41">J151+J161</f>
        <v>1849</v>
      </c>
      <c r="K162" s="38"/>
      <c r="L162" s="38">
        <f t="shared" si="41"/>
        <v>140.41</v>
      </c>
    </row>
    <row r="163" spans="1:12" x14ac:dyDescent="0.25">
      <c r="A163" s="66">
        <v>2</v>
      </c>
      <c r="B163" s="67">
        <v>5</v>
      </c>
      <c r="C163" s="44" t="s">
        <v>20</v>
      </c>
      <c r="D163" s="45" t="s">
        <v>21</v>
      </c>
      <c r="E163" s="46" t="s">
        <v>79</v>
      </c>
      <c r="F163" s="18">
        <v>200</v>
      </c>
      <c r="G163" s="18">
        <v>8</v>
      </c>
      <c r="H163" s="18">
        <v>12</v>
      </c>
      <c r="I163" s="18">
        <v>42</v>
      </c>
      <c r="J163" s="33">
        <v>309</v>
      </c>
      <c r="K163" s="32">
        <v>173</v>
      </c>
      <c r="L163" s="33">
        <v>15.77</v>
      </c>
    </row>
    <row r="164" spans="1:12" x14ac:dyDescent="0.25">
      <c r="A164" s="68"/>
      <c r="B164" s="69"/>
      <c r="C164" s="1"/>
      <c r="D164" s="2" t="s">
        <v>22</v>
      </c>
      <c r="E164" s="7" t="s">
        <v>82</v>
      </c>
      <c r="F164" s="9">
        <v>200</v>
      </c>
      <c r="G164" s="9">
        <v>0</v>
      </c>
      <c r="H164" s="9">
        <v>0</v>
      </c>
      <c r="I164" s="9">
        <v>15</v>
      </c>
      <c r="J164" s="35">
        <v>59</v>
      </c>
      <c r="K164" s="34">
        <v>376</v>
      </c>
      <c r="L164" s="35">
        <v>1.32</v>
      </c>
    </row>
    <row r="165" spans="1:12" x14ac:dyDescent="0.25">
      <c r="A165" s="68"/>
      <c r="B165" s="69"/>
      <c r="C165" s="1"/>
      <c r="D165" s="2" t="s">
        <v>23</v>
      </c>
      <c r="E165" s="7" t="s">
        <v>86</v>
      </c>
      <c r="F165" s="9">
        <v>60</v>
      </c>
      <c r="G165" s="9">
        <v>3</v>
      </c>
      <c r="H165" s="9">
        <v>8</v>
      </c>
      <c r="I165" s="9">
        <v>21</v>
      </c>
      <c r="J165" s="35">
        <v>177</v>
      </c>
      <c r="K165" s="34"/>
      <c r="L165" s="35">
        <v>10.56</v>
      </c>
    </row>
    <row r="166" spans="1:12" x14ac:dyDescent="0.25">
      <c r="A166" s="68"/>
      <c r="B166" s="69"/>
      <c r="C166" s="1"/>
      <c r="D166" s="2" t="s">
        <v>24</v>
      </c>
      <c r="E166" s="8" t="s">
        <v>40</v>
      </c>
      <c r="F166" s="10">
        <v>100</v>
      </c>
      <c r="G166" s="34">
        <v>2</v>
      </c>
      <c r="H166" s="34">
        <v>0</v>
      </c>
      <c r="I166" s="34">
        <v>21</v>
      </c>
      <c r="J166" s="34">
        <v>96</v>
      </c>
      <c r="K166" s="34">
        <v>338</v>
      </c>
      <c r="L166" s="35">
        <v>19.84</v>
      </c>
    </row>
    <row r="167" spans="1:12" x14ac:dyDescent="0.25">
      <c r="A167" s="68"/>
      <c r="B167" s="69"/>
      <c r="C167" s="1"/>
      <c r="D167" s="3"/>
      <c r="E167" s="7"/>
      <c r="F167" s="9"/>
      <c r="G167" s="34"/>
      <c r="H167" s="34"/>
      <c r="I167" s="34"/>
      <c r="J167" s="34"/>
      <c r="K167" s="34"/>
      <c r="L167" s="35"/>
    </row>
    <row r="168" spans="1:12" x14ac:dyDescent="0.25">
      <c r="A168" s="68"/>
      <c r="B168" s="69"/>
      <c r="C168" s="1"/>
      <c r="D168" s="3"/>
      <c r="E168" s="84"/>
      <c r="F168" s="41"/>
      <c r="G168" s="34"/>
      <c r="H168" s="34"/>
      <c r="I168" s="34"/>
      <c r="J168" s="34"/>
      <c r="K168" s="34"/>
      <c r="L168" s="35"/>
    </row>
    <row r="169" spans="1:12" ht="15.75" customHeight="1" x14ac:dyDescent="0.25">
      <c r="A169" s="71"/>
      <c r="B169" s="72"/>
      <c r="C169" s="4"/>
      <c r="D169" s="5" t="s">
        <v>33</v>
      </c>
      <c r="E169" s="73"/>
      <c r="F169" s="36">
        <f>SUM(F163:F168)</f>
        <v>560</v>
      </c>
      <c r="G169" s="36">
        <f>SUM(G163:G168)</f>
        <v>13</v>
      </c>
      <c r="H169" s="36">
        <f>SUM(H163:H168)</f>
        <v>20</v>
      </c>
      <c r="I169" s="36">
        <f>SUM(I163:I168)</f>
        <v>99</v>
      </c>
      <c r="J169" s="36">
        <f>SUM(J163:J168)</f>
        <v>641</v>
      </c>
      <c r="K169" s="36"/>
      <c r="L169" s="37">
        <f>SUM(L163:L168)</f>
        <v>47.489999999999995</v>
      </c>
    </row>
    <row r="170" spans="1:12" x14ac:dyDescent="0.25">
      <c r="A170" s="74">
        <f>A163</f>
        <v>2</v>
      </c>
      <c r="B170" s="75">
        <f>B163</f>
        <v>5</v>
      </c>
      <c r="C170" s="6" t="s">
        <v>25</v>
      </c>
      <c r="D170" s="2"/>
      <c r="E170" s="70"/>
      <c r="F170" s="34"/>
      <c r="G170" s="34"/>
      <c r="H170" s="34"/>
      <c r="I170" s="34"/>
      <c r="J170" s="34"/>
      <c r="K170" s="34"/>
      <c r="L170" s="35"/>
    </row>
    <row r="171" spans="1:12" ht="30" x14ac:dyDescent="0.25">
      <c r="A171" s="68"/>
      <c r="B171" s="69"/>
      <c r="C171" s="1"/>
      <c r="D171" s="2" t="s">
        <v>27</v>
      </c>
      <c r="E171" s="7" t="s">
        <v>80</v>
      </c>
      <c r="F171" s="9">
        <v>250</v>
      </c>
      <c r="G171" s="9">
        <v>13</v>
      </c>
      <c r="H171" s="9">
        <v>6</v>
      </c>
      <c r="I171" s="9">
        <v>18</v>
      </c>
      <c r="J171" s="11">
        <v>183</v>
      </c>
      <c r="K171" s="34">
        <v>106</v>
      </c>
      <c r="L171" s="20">
        <v>29.9</v>
      </c>
    </row>
    <row r="172" spans="1:12" x14ac:dyDescent="0.25">
      <c r="A172" s="68"/>
      <c r="B172" s="69"/>
      <c r="C172" s="1"/>
      <c r="D172" s="2" t="s">
        <v>28</v>
      </c>
      <c r="E172" s="7" t="s">
        <v>53</v>
      </c>
      <c r="F172" s="9">
        <v>90</v>
      </c>
      <c r="G172" s="9">
        <v>21</v>
      </c>
      <c r="H172" s="9">
        <v>21</v>
      </c>
      <c r="I172" s="9">
        <v>0</v>
      </c>
      <c r="J172" s="11">
        <v>272</v>
      </c>
      <c r="K172" s="34">
        <v>288</v>
      </c>
      <c r="L172" s="20">
        <v>33.08</v>
      </c>
    </row>
    <row r="173" spans="1:12" x14ac:dyDescent="0.25">
      <c r="A173" s="68"/>
      <c r="B173" s="69"/>
      <c r="C173" s="1"/>
      <c r="D173" s="2" t="s">
        <v>29</v>
      </c>
      <c r="E173" s="7" t="s">
        <v>81</v>
      </c>
      <c r="F173" s="9">
        <v>150</v>
      </c>
      <c r="G173" s="9">
        <v>2</v>
      </c>
      <c r="H173" s="9">
        <v>11</v>
      </c>
      <c r="I173" s="9">
        <v>11</v>
      </c>
      <c r="J173" s="11">
        <v>155</v>
      </c>
      <c r="K173" s="34">
        <v>106</v>
      </c>
      <c r="L173" s="20">
        <v>9.81</v>
      </c>
    </row>
    <row r="174" spans="1:12" x14ac:dyDescent="0.25">
      <c r="A174" s="68"/>
      <c r="B174" s="69"/>
      <c r="C174" s="1"/>
      <c r="D174" s="2" t="s">
        <v>30</v>
      </c>
      <c r="E174" s="8" t="s">
        <v>48</v>
      </c>
      <c r="F174" s="9">
        <v>200</v>
      </c>
      <c r="G174" s="9">
        <v>1</v>
      </c>
      <c r="H174" s="9">
        <v>0</v>
      </c>
      <c r="I174" s="9">
        <v>20</v>
      </c>
      <c r="J174" s="11">
        <v>83</v>
      </c>
      <c r="K174" s="34">
        <v>398</v>
      </c>
      <c r="L174" s="20">
        <v>12.34</v>
      </c>
    </row>
    <row r="175" spans="1:12" x14ac:dyDescent="0.25">
      <c r="A175" s="68"/>
      <c r="B175" s="69"/>
      <c r="C175" s="1"/>
      <c r="D175" s="2" t="s">
        <v>31</v>
      </c>
      <c r="E175" s="7" t="s">
        <v>39</v>
      </c>
      <c r="F175" s="9">
        <v>50</v>
      </c>
      <c r="G175" s="9">
        <v>3</v>
      </c>
      <c r="H175" s="9">
        <v>0</v>
      </c>
      <c r="I175" s="9">
        <v>21</v>
      </c>
      <c r="J175" s="11">
        <v>102</v>
      </c>
      <c r="K175" s="34"/>
      <c r="L175" s="20">
        <v>3.82</v>
      </c>
    </row>
    <row r="176" spans="1:12" x14ac:dyDescent="0.25">
      <c r="A176" s="68"/>
      <c r="B176" s="69"/>
      <c r="C176" s="1"/>
      <c r="D176" s="2" t="s">
        <v>32</v>
      </c>
      <c r="E176" s="7" t="s">
        <v>45</v>
      </c>
      <c r="F176" s="9">
        <v>50</v>
      </c>
      <c r="G176" s="9">
        <v>3</v>
      </c>
      <c r="H176" s="9">
        <v>0</v>
      </c>
      <c r="I176" s="9">
        <v>21</v>
      </c>
      <c r="J176" s="11">
        <v>102</v>
      </c>
      <c r="K176" s="34"/>
      <c r="L176" s="20">
        <v>2.6</v>
      </c>
    </row>
    <row r="177" spans="1:12" x14ac:dyDescent="0.25">
      <c r="A177" s="68"/>
      <c r="B177" s="69"/>
      <c r="C177" s="1"/>
      <c r="D177" s="2" t="s">
        <v>24</v>
      </c>
      <c r="E177" s="8" t="s">
        <v>40</v>
      </c>
      <c r="F177" s="10">
        <v>100</v>
      </c>
      <c r="G177" s="10">
        <v>0</v>
      </c>
      <c r="H177" s="10">
        <v>0</v>
      </c>
      <c r="I177" s="9">
        <v>10</v>
      </c>
      <c r="J177" s="31">
        <v>47</v>
      </c>
      <c r="K177" s="34">
        <v>338</v>
      </c>
      <c r="L177" s="26">
        <v>12.34</v>
      </c>
    </row>
    <row r="178" spans="1:12" x14ac:dyDescent="0.25">
      <c r="A178" s="68"/>
      <c r="B178" s="69"/>
      <c r="C178" s="1"/>
      <c r="D178" s="3"/>
      <c r="E178" s="70"/>
      <c r="F178" s="34"/>
      <c r="G178" s="34"/>
      <c r="H178" s="34"/>
      <c r="I178" s="34"/>
      <c r="J178" s="34"/>
      <c r="K178" s="34"/>
      <c r="L178" s="35"/>
    </row>
    <row r="179" spans="1:12" x14ac:dyDescent="0.25">
      <c r="A179" s="71"/>
      <c r="B179" s="72"/>
      <c r="C179" s="4"/>
      <c r="D179" s="5" t="s">
        <v>33</v>
      </c>
      <c r="E179" s="73"/>
      <c r="F179" s="36">
        <f>SUM(F170:F178)</f>
        <v>890</v>
      </c>
      <c r="G179" s="36">
        <f t="shared" ref="G179:J179" si="42">SUM(G170:G178)</f>
        <v>43</v>
      </c>
      <c r="H179" s="36">
        <f t="shared" si="42"/>
        <v>38</v>
      </c>
      <c r="I179" s="36">
        <f t="shared" si="42"/>
        <v>101</v>
      </c>
      <c r="J179" s="36">
        <f t="shared" si="42"/>
        <v>944</v>
      </c>
      <c r="K179" s="36"/>
      <c r="L179" s="37">
        <f t="shared" ref="L179" si="43">SUM(L170:L178)</f>
        <v>103.88999999999999</v>
      </c>
    </row>
    <row r="180" spans="1:12" ht="15.75" thickBot="1" x14ac:dyDescent="0.3">
      <c r="A180" s="76">
        <f>A163</f>
        <v>2</v>
      </c>
      <c r="B180" s="77">
        <f>B163</f>
        <v>5</v>
      </c>
      <c r="C180" s="91" t="s">
        <v>4</v>
      </c>
      <c r="D180" s="92"/>
      <c r="E180" s="78"/>
      <c r="F180" s="38">
        <f>F169+F179</f>
        <v>1450</v>
      </c>
      <c r="G180" s="38">
        <f t="shared" ref="G180" si="44">G169+G179</f>
        <v>56</v>
      </c>
      <c r="H180" s="38">
        <f t="shared" ref="H180" si="45">H169+H179</f>
        <v>58</v>
      </c>
      <c r="I180" s="38">
        <f t="shared" ref="I180" si="46">I169+I179</f>
        <v>200</v>
      </c>
      <c r="J180" s="38">
        <f t="shared" ref="J180:L180" si="47">J169+J179</f>
        <v>1585</v>
      </c>
      <c r="K180" s="38"/>
      <c r="L180" s="38">
        <f t="shared" si="47"/>
        <v>151.38</v>
      </c>
    </row>
    <row r="181" spans="1:12" ht="15.75" thickBot="1" x14ac:dyDescent="0.3">
      <c r="A181" s="85"/>
      <c r="B181" s="86"/>
      <c r="C181" s="93" t="s">
        <v>5</v>
      </c>
      <c r="D181" s="93"/>
      <c r="E181" s="93"/>
      <c r="F181" s="43">
        <f>(F22+F39+F56+F74+F92+F110+F127+F145+F162+F180)/(IF(F22=0,0,1)+IF(F39=0,0,1)+IF(F56=0,0,1)+IF(F74=0,0,1)+IF(F92=0,0,1)+IF(F110=0,0,1)+IF(F127=0,0,1)+IF(F145=0,0,1)+IF(F162=0,0,1)+IF(F180=0,0,1))</f>
        <v>1336</v>
      </c>
      <c r="G181" s="43">
        <f>(G22+G39+G56+G74+G92+G110+G127+G145+G162+G180)/(IF(G22=0,0,1)+IF(G39=0,0,1)+IF(G56=0,0,1)+IF(G74=0,0,1)+IF(G92=0,0,1)+IF(G110=0,0,1)+IF(G127=0,0,1)+IF(G145=0,0,1)+IF(G162=0,0,1)+IF(G180=0,0,1))</f>
        <v>143.72</v>
      </c>
      <c r="H181" s="43">
        <f>(H22+H39+H56+H74+H92+H110+H127+H145+H162+H180)/(IF(H22=0,0,1)+IF(H39=0,0,1)+IF(H56=0,0,1)+IF(H74=0,0,1)+IF(H92=0,0,1)+IF(H110=0,0,1)+IF(H127=0,0,1)+IF(H145=0,0,1)+IF(H162=0,0,1)+IF(H180=0,0,1))</f>
        <v>54.79</v>
      </c>
      <c r="I181" s="43">
        <f>(I22+I39+I56+I74+I92+I110+I127+I145+I162+I180)/(IF(I22=0,0,1)+IF(I39=0,0,1)+IF(I56=0,0,1)+IF(I74=0,0,1)+IF(I92=0,0,1)+IF(I110=0,0,1)+IF(I127=0,0,1)+IF(I145=0,0,1)+IF(I162=0,0,1)+IF(I180=0,0,1))</f>
        <v>194.2</v>
      </c>
      <c r="J181" s="43">
        <f>(J22+J39+J56+J74+J92+J110+J127+J145+J162+J180)/(IF(J22=0,0,1)+IF(J39=0,0,1)+IF(J56=0,0,1)+IF(J74=0,0,1)+IF(J92=0,0,1)+IF(J110=0,0,1)+IF(J127=0,0,1)+IF(J145=0,0,1)+IF(J162=0,0,1)+IF(J180=0,0,1))</f>
        <v>1460.09</v>
      </c>
      <c r="K181" s="43"/>
      <c r="L181" s="43">
        <f>(L22+L39+L56+L74+L92+L110+L127+L145+L162+L180)/(IF(L22=0,0,1)+IF(L39=0,0,1)+IF(L56=0,0,1)+IF(L74=0,0,1)+IF(L92=0,0,1)+IF(L110=0,0,1)+IF(L127=0,0,1)+IF(L145=0,0,1)+IF(L162=0,0,1)+IF(L180=0,0,1))</f>
        <v>137.70700000000002</v>
      </c>
    </row>
  </sheetData>
  <mergeCells count="14">
    <mergeCell ref="C74:D74"/>
    <mergeCell ref="C92:D92"/>
    <mergeCell ref="C22:D22"/>
    <mergeCell ref="C181:E181"/>
    <mergeCell ref="C180:D180"/>
    <mergeCell ref="C110:D110"/>
    <mergeCell ref="C127:D127"/>
    <mergeCell ref="C145:D145"/>
    <mergeCell ref="C162:D162"/>
    <mergeCell ref="C1:E1"/>
    <mergeCell ref="H1:K1"/>
    <mergeCell ref="H2:K2"/>
    <mergeCell ref="C39:D39"/>
    <mergeCell ref="C56:D56"/>
  </mergeCells>
  <pageMargins left="0.7" right="0.7" top="0.75" bottom="0.75" header="0.3" footer="0.3"/>
  <pageSetup paperSize="9" orientation="portrait" r:id="rId1"/>
  <ignoredErrors>
    <ignoredError sqref="F29 G29:L29 F82:L8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2025-04-04T08:46:38Z</dcterms:modified>
</cp:coreProperties>
</file>