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ои документы\2025-2026\сайт\Питание\"/>
    </mc:Choice>
  </mc:AlternateContent>
  <bookViews>
    <workbookView xWindow="0" yWindow="0" windowWidth="19200" windowHeight="1149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6" i="1" l="1"/>
  <c r="F71" i="1" l="1"/>
  <c r="B157" i="1" l="1"/>
  <c r="A157" i="1"/>
  <c r="L156" i="1"/>
  <c r="J156" i="1"/>
  <c r="I156" i="1"/>
  <c r="H156" i="1"/>
  <c r="G156" i="1"/>
  <c r="F156" i="1"/>
  <c r="B149" i="1"/>
  <c r="A149" i="1"/>
  <c r="L148" i="1"/>
  <c r="J148" i="1"/>
  <c r="I148" i="1"/>
  <c r="H148" i="1"/>
  <c r="G148" i="1"/>
  <c r="F148" i="1"/>
  <c r="B142" i="1"/>
  <c r="A142" i="1"/>
  <c r="L141" i="1"/>
  <c r="J141" i="1"/>
  <c r="I141" i="1"/>
  <c r="H141" i="1"/>
  <c r="G141" i="1"/>
  <c r="F141" i="1"/>
  <c r="B133" i="1"/>
  <c r="A133" i="1"/>
  <c r="L132" i="1"/>
  <c r="J132" i="1"/>
  <c r="I132" i="1"/>
  <c r="H132" i="1"/>
  <c r="H142" i="1" s="1"/>
  <c r="G132" i="1"/>
  <c r="F132" i="1"/>
  <c r="B126" i="1"/>
  <c r="A126" i="1"/>
  <c r="L125" i="1"/>
  <c r="J125" i="1"/>
  <c r="I125" i="1"/>
  <c r="H125" i="1"/>
  <c r="G125" i="1"/>
  <c r="F125" i="1"/>
  <c r="L117" i="1"/>
  <c r="J117" i="1"/>
  <c r="I117" i="1"/>
  <c r="H117" i="1"/>
  <c r="H126" i="1" s="1"/>
  <c r="G117" i="1"/>
  <c r="F117" i="1"/>
  <c r="B111" i="1"/>
  <c r="A111" i="1"/>
  <c r="L110" i="1"/>
  <c r="J110" i="1"/>
  <c r="I110" i="1"/>
  <c r="H110" i="1"/>
  <c r="G110" i="1"/>
  <c r="F110" i="1"/>
  <c r="B103" i="1"/>
  <c r="A103" i="1"/>
  <c r="L102" i="1"/>
  <c r="J102" i="1"/>
  <c r="I102" i="1"/>
  <c r="H102" i="1"/>
  <c r="H111" i="1" s="1"/>
  <c r="G102" i="1"/>
  <c r="F102" i="1"/>
  <c r="B96" i="1"/>
  <c r="A96" i="1"/>
  <c r="L95" i="1"/>
  <c r="J95" i="1"/>
  <c r="I95" i="1"/>
  <c r="H95" i="1"/>
  <c r="G95" i="1"/>
  <c r="F95" i="1"/>
  <c r="B87" i="1"/>
  <c r="A87" i="1"/>
  <c r="L86" i="1"/>
  <c r="J86" i="1"/>
  <c r="I86" i="1"/>
  <c r="H86" i="1"/>
  <c r="H96" i="1" s="1"/>
  <c r="G86" i="1"/>
  <c r="F86" i="1"/>
  <c r="B80" i="1"/>
  <c r="A80" i="1"/>
  <c r="L79" i="1"/>
  <c r="J79" i="1"/>
  <c r="I79" i="1"/>
  <c r="H79" i="1"/>
  <c r="G79" i="1"/>
  <c r="F79" i="1"/>
  <c r="B72" i="1"/>
  <c r="A72" i="1"/>
  <c r="L71" i="1"/>
  <c r="J71" i="1"/>
  <c r="I71" i="1"/>
  <c r="H71" i="1"/>
  <c r="G71" i="1"/>
  <c r="B65" i="1"/>
  <c r="A65" i="1"/>
  <c r="L64" i="1"/>
  <c r="J64" i="1"/>
  <c r="I64" i="1"/>
  <c r="H64" i="1"/>
  <c r="G64" i="1"/>
  <c r="F64" i="1"/>
  <c r="B57" i="1"/>
  <c r="A57" i="1"/>
  <c r="L56" i="1"/>
  <c r="J56" i="1"/>
  <c r="I56" i="1"/>
  <c r="H56" i="1"/>
  <c r="H65" i="1" s="1"/>
  <c r="G56" i="1"/>
  <c r="F56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4" i="1"/>
  <c r="A34" i="1"/>
  <c r="L33" i="1"/>
  <c r="J33" i="1"/>
  <c r="I33" i="1"/>
  <c r="H33" i="1"/>
  <c r="G33" i="1"/>
  <c r="F33" i="1"/>
  <c r="B27" i="1"/>
  <c r="A27" i="1"/>
  <c r="L26" i="1"/>
  <c r="J26" i="1"/>
  <c r="I26" i="1"/>
  <c r="H26" i="1"/>
  <c r="G26" i="1"/>
  <c r="B20" i="1"/>
  <c r="A20" i="1"/>
  <c r="L19" i="1"/>
  <c r="J19" i="1"/>
  <c r="I19" i="1"/>
  <c r="H19" i="1"/>
  <c r="G19" i="1"/>
  <c r="F19" i="1"/>
  <c r="B12" i="1"/>
  <c r="A12" i="1"/>
  <c r="L11" i="1"/>
  <c r="J11" i="1"/>
  <c r="I11" i="1"/>
  <c r="H11" i="1"/>
  <c r="H20" i="1" s="1"/>
  <c r="G11" i="1"/>
  <c r="F11" i="1"/>
  <c r="G20" i="1" l="1"/>
  <c r="G49" i="1"/>
  <c r="G142" i="1"/>
  <c r="H157" i="1"/>
  <c r="G65" i="1"/>
  <c r="G126" i="1"/>
  <c r="I34" i="1"/>
  <c r="I126" i="1"/>
  <c r="I157" i="1"/>
  <c r="F111" i="1"/>
  <c r="G111" i="1"/>
  <c r="I49" i="1"/>
  <c r="I80" i="1"/>
  <c r="I111" i="1"/>
  <c r="I142" i="1"/>
  <c r="J34" i="1"/>
  <c r="J111" i="1"/>
  <c r="L80" i="1"/>
  <c r="L126" i="1"/>
  <c r="I20" i="1"/>
  <c r="G80" i="1"/>
  <c r="H80" i="1"/>
  <c r="G34" i="1"/>
  <c r="H34" i="1"/>
  <c r="G96" i="1"/>
  <c r="L20" i="1"/>
  <c r="I96" i="1"/>
  <c r="F20" i="1"/>
  <c r="I65" i="1"/>
  <c r="L157" i="1"/>
  <c r="J157" i="1"/>
  <c r="G157" i="1"/>
  <c r="F157" i="1"/>
  <c r="L142" i="1"/>
  <c r="J142" i="1"/>
  <c r="F142" i="1"/>
  <c r="J126" i="1"/>
  <c r="F126" i="1"/>
  <c r="L111" i="1"/>
  <c r="L96" i="1"/>
  <c r="J96" i="1"/>
  <c r="F96" i="1"/>
  <c r="J80" i="1"/>
  <c r="F80" i="1"/>
  <c r="L65" i="1"/>
  <c r="J65" i="1"/>
  <c r="F65" i="1"/>
  <c r="J49" i="1"/>
  <c r="L49" i="1"/>
  <c r="F49" i="1"/>
  <c r="H49" i="1"/>
  <c r="L34" i="1"/>
  <c r="F34" i="1"/>
  <c r="J20" i="1"/>
  <c r="H158" i="1" l="1"/>
  <c r="G158" i="1"/>
  <c r="L158" i="1"/>
  <c r="I158" i="1"/>
  <c r="J158" i="1"/>
  <c r="F158" i="1"/>
</calcChain>
</file>

<file path=xl/sharedStrings.xml><?xml version="1.0" encoding="utf-8"?>
<sst xmlns="http://schemas.openxmlformats.org/spreadsheetml/2006/main" count="279" uniqueCount="90">
  <si>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</si>
  <si>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</si>
  <si>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</si>
  <si>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</si>
  <si>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</si>
  <si>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</si>
  <si>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</si>
  <si>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</si>
  <si>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</si>
  <si>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</si>
  <si>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</si>
  <si>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</si>
  <si>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</si>
  <si>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</si>
  <si>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</si>
  <si>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</si>
  <si>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</si>
  <si>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</si>
  <si>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</si>
  <si>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</si>
  <si>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</si>
  <si>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</si>
  <si>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</si>
  <si>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</si>
  <si>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</si>
  <si>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</si>
  <si>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</si>
  <si>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</si>
  <si>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</si>
  <si>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</si>
  <si>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</si>
  <si>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</si>
  <si>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</si>
  <si>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</si>
  <si>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</si>
  <si>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</si>
  <si>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</si>
  <si>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</si>
  <si>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</si>
  <si>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</si>
  <si>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ПЛОДЫ И ЯГОДЫ СВЕЖИЕ</t>
  </si>
  <si>
    <t>РАССОЛЬНИК ДОМАШНИЙ</t>
  </si>
  <si>
    <t>КОТЛЕТЫ, БИТОЧКИ, ШНИЦЕЛИ</t>
  </si>
  <si>
    <t>КАПУСТА ТУШЕНАЯ</t>
  </si>
  <si>
    <t>КОМПОТ ИЗ СМЕСИ СУХОФРУКТОВ</t>
  </si>
  <si>
    <t>ХЛЕБ РЖАНОЙ</t>
  </si>
  <si>
    <t>БОРЩ С КАПУСТОЙ И КАРТОФЕЛЕМ</t>
  </si>
  <si>
    <t>ПЛОВ</t>
  </si>
  <si>
    <t>СОКИ ОВОЩНЫЕ,ФРУКТОВЫЕ И ЯГОДНЫЕ</t>
  </si>
  <si>
    <t>БЛИНЫ</t>
  </si>
  <si>
    <t>КАКАО С МОЛОКОМ</t>
  </si>
  <si>
    <t>ЯЙЦА ВАРЕНЫЕ</t>
  </si>
  <si>
    <t>СУП МОЛОЧНЫЙ С МАКАРОННЫМИ ИЗДЕЛИЯМИ</t>
  </si>
  <si>
    <t>ПТИЦА ИЛИ КРОЛИК ОТВАРНЫЕ</t>
  </si>
  <si>
    <t>ПЮРЕ КАРТОФЕЛЬНОЕ</t>
  </si>
  <si>
    <t>СОКИ ОВОЩНЫЕ ФРУКТОВЫЕ И ЯГОДНЫЕ</t>
  </si>
  <si>
    <t>КОФЕЙНЫЙ НАПИТОК С МОЛОКОМ</t>
  </si>
  <si>
    <t>КОТЛЕТЫ И БИТОЧКИ РЫБНЫЕ</t>
  </si>
  <si>
    <t>КАША ГРЕЧНЕВАЯ РАССЫПЧАТАЯ</t>
  </si>
  <si>
    <t>ЧАЙ С ЛИМОНОМ</t>
  </si>
  <si>
    <t xml:space="preserve">ХЛЕБ ПШЕНИЧНЫЙ </t>
  </si>
  <si>
    <t>ЯЙЦО ВАРЕНОЕ 1шт</t>
  </si>
  <si>
    <t>ЩИ  ИЗ СВЕЖЕЙ КАПУСТЫ</t>
  </si>
  <si>
    <t>ГУЛЯШ</t>
  </si>
  <si>
    <t>МАКАРОННЫЕ ИЗДЕЛИЯ ОТВАРНЫЕ</t>
  </si>
  <si>
    <t>КОМПОТ ИЗ СВЕЖИХ ФРУКТОВ</t>
  </si>
  <si>
    <t>СУП КАРТОФЕЛЬНЫЙ С БОБОВЫМИ</t>
  </si>
  <si>
    <t>ЗАПЕКАНКА ИЗ ТВОРОГА</t>
  </si>
  <si>
    <t>МАКАРОНЫ ОТВАРНЫЕ С СЫРОМ</t>
  </si>
  <si>
    <t>ИКРА КАБАЧКОВАЯ</t>
  </si>
  <si>
    <t>ЩИ ИЗ СВЕЖЕЙ КАПУСТЫ</t>
  </si>
  <si>
    <t>КАША РАССЫПЧАТАЯ ГРЕЧНЕВАЯ</t>
  </si>
  <si>
    <t>КОМПОТ ИЗ СВЕЖИХ ПЛОДОВ</t>
  </si>
  <si>
    <t>КАША ВЯЗКАЯ МОЛОЧНАЯ ИЗ ПШЕННОЙ,ОВСЯНОЙ,ГРЕЧНЕВОЙ И ДРУГИХ КРУП</t>
  </si>
  <si>
    <t>СОЛЯНКА ДОМАШНЯЯ</t>
  </si>
  <si>
    <t>РИС ОТВАРНОЙ</t>
  </si>
  <si>
    <t>СОКИ ОВОЩНЫЕ, ФРУКТОВЫЕ И ЯГОДНЫЕ</t>
  </si>
  <si>
    <t>ЧАЙ С САХАРОМ, ВАРЕНЬЕМ, ДЖЕМОМ, МЕДОМ, ПОВИДЛОМ</t>
  </si>
  <si>
    <t>КАША ВЯЗКАЯ ИЗ ПШЕНОЙ, ОВСЯНОЙ, ГРЕЧНЕВОЙ И ДРУГИХ КРУП</t>
  </si>
  <si>
    <t>КАША ВЯЗКАЯ МОЛОЧНАЯ ПШЕННАЯ</t>
  </si>
  <si>
    <t>СУП КАРТОФЕЛЬНЫЙ С РЫБНЫМИ ФРИКАДЕЛЬКАМИ</t>
  </si>
  <si>
    <t>РАГУ ИЗ ОВОЩЕЙ</t>
  </si>
  <si>
    <t>ЧАЙ С САХАРОМ, ВАРЕНЬЕМ, ДЖЕМОМ</t>
  </si>
  <si>
    <t xml:space="preserve">директор </t>
  </si>
  <si>
    <t>Салин</t>
  </si>
  <si>
    <t>МБОУ Лукояновская СШ №1</t>
  </si>
  <si>
    <t>ХЛЕБ ПШЕНИЧНЫЙ с маслом</t>
  </si>
  <si>
    <t>ХЛЕБ ПШЕНИЧНЫЙ с маслом и сыром</t>
  </si>
  <si>
    <t>ХЛЕБ ПШЕНИЧНЫЙ с сыром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</si>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</sst>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4C4C4C"/>
      <name val="Times New Roman"/>
      <family val="1"/>
      <charset val="204"/>
    </font>
    <font>
      <sz val="11"/>
      <color rgb="FF2D2D2D"/>
      <name val="Times New Roman"/>
      <family val="1"/>
      <charset val="204"/>
    </font>
    <font>
      <sz val="11"/>
      <color rgb="FF4C4C4C"/>
      <name val="Times New Roman"/>
      <family val="1"/>
      <charset val="204"/>
    </font>
    <font>
      <b/>
      <sz val="11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2">
    <xf numFmtId="0" fontId="0" fillId="0" borderId="0" xfId="0"/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5" xfId="0" applyFont="1" applyBorder="1"/>
    <xf numFmtId="0" fontId="1" fillId="4" borderId="2" xfId="0" applyFont="1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1" fontId="1" fillId="4" borderId="2" xfId="0" applyNumberFormat="1" applyFont="1" applyFill="1" applyBorder="1" applyAlignment="1" applyProtection="1">
      <alignment horizontal="center" vertical="center"/>
      <protection locked="0"/>
    </xf>
    <xf numFmtId="1" fontId="1" fillId="4" borderId="5" xfId="0" applyNumberFormat="1" applyFont="1" applyFill="1" applyBorder="1" applyAlignment="1" applyProtection="1">
      <alignment horizontal="center" vertical="center"/>
      <protection locked="0"/>
    </xf>
    <xf numFmtId="1" fontId="1" fillId="4" borderId="22" xfId="0" applyNumberFormat="1" applyFont="1" applyFill="1" applyBorder="1" applyAlignment="1" applyProtection="1">
      <alignment horizontal="center" vertical="center"/>
      <protection locked="0"/>
    </xf>
    <xf numFmtId="2" fontId="1" fillId="4" borderId="22" xfId="0" applyNumberFormat="1" applyFont="1" applyFill="1" applyBorder="1" applyAlignment="1" applyProtection="1">
      <alignment horizontal="center" vertical="center"/>
      <protection locked="0"/>
    </xf>
    <xf numFmtId="1" fontId="1" fillId="4" borderId="2" xfId="1" applyNumberFormat="1" applyFont="1" applyFill="1" applyBorder="1" applyAlignment="1" applyProtection="1">
      <alignment horizontal="center" vertical="center"/>
      <protection locked="0"/>
    </xf>
    <xf numFmtId="1" fontId="1" fillId="4" borderId="22" xfId="1" applyNumberFormat="1" applyFont="1" applyFill="1" applyBorder="1" applyAlignment="1" applyProtection="1">
      <alignment horizontal="center" vertical="center"/>
      <protection locked="0"/>
    </xf>
    <xf numFmtId="2" fontId="1" fillId="4" borderId="22" xfId="1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2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2" fontId="1" fillId="4" borderId="5" xfId="0" applyNumberFormat="1" applyFont="1" applyFill="1" applyBorder="1" applyAlignment="1" applyProtection="1">
      <alignment horizontal="center" vertical="center"/>
      <protection locked="0"/>
    </xf>
    <xf numFmtId="1" fontId="1" fillId="4" borderId="1" xfId="1" applyNumberFormat="1" applyFont="1" applyFill="1" applyBorder="1" applyAlignment="1" applyProtection="1">
      <alignment horizontal="center" vertical="center"/>
      <protection locked="0"/>
    </xf>
    <xf numFmtId="2" fontId="1" fillId="4" borderId="2" xfId="1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" xfId="0" applyFont="1" applyBorder="1"/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0" fontId="1" fillId="4" borderId="2" xfId="1" applyFont="1" applyFill="1" applyBorder="1" applyAlignment="1" applyProtection="1">
      <alignment wrapText="1"/>
      <protection locked="0"/>
    </xf>
    <xf numFmtId="0" fontId="1" fillId="4" borderId="4" xfId="1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2" fillId="0" borderId="0" xfId="0" applyFont="1" applyAlignment="1">
      <alignment horizontal="center" vertical="top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1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 applyAlignment="1">
      <alignment horizontal="center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0" fontId="1" fillId="5" borderId="2" xfId="0" applyFont="1" applyFill="1" applyBorder="1" applyProtection="1">
      <protection locked="0"/>
    </xf>
    <xf numFmtId="1" fontId="1" fillId="0" borderId="4" xfId="0" applyNumberFormat="1" applyFont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" sqref="L1:L2"/>
    </sheetView>
  </sheetViews>
  <sheetFormatPr defaultColWidth="9.140625" defaultRowHeight="15" x14ac:dyDescent="0.25"/>
  <cols>
    <col min="1" max="1" width="4.7109375" style="47" customWidth="1"/>
    <col min="2" max="2" width="7.85546875" style="47" customWidth="1"/>
    <col min="3" max="3" width="9.140625" style="46"/>
    <col min="4" max="4" width="11.5703125" style="46" customWidth="1"/>
    <col min="5" max="5" width="52.5703125" style="47" customWidth="1"/>
    <col min="6" max="6" width="9.28515625" style="47" customWidth="1"/>
    <col min="7" max="7" width="10" style="47" customWidth="1"/>
    <col min="8" max="8" width="7.5703125" style="47" customWidth="1"/>
    <col min="9" max="9" width="6.85546875" style="47" customWidth="1"/>
    <col min="10" max="10" width="8.140625" style="47" customWidth="1"/>
    <col min="11" max="11" width="13.140625" style="47" customWidth="1"/>
    <col min="12" max="16384" width="9.140625" style="47"/>
  </cols>
  <sheetData>
    <row r="1" spans="1:12" x14ac:dyDescent="0.25">
      <c r="A1" s="46" t="s">
        <v>7</v>
      </c>
      <c r="C1" s="89" t="s">
        <v>85</v>
      </c>
      <c r="D1" s="90"/>
      <c r="E1" s="90"/>
      <c r="F1" s="48" t="s">
        <v>16</v>
      </c>
      <c r="G1" s="47" t="s">
        <v>17</v>
      </c>
      <c r="H1" s="91" t="s">
        <v>83</v>
      </c>
      <c r="I1" s="91"/>
      <c r="J1" s="91"/>
      <c r="K1" s="91"/>
    </row>
    <row r="2" spans="1:12" x14ac:dyDescent="0.25">
      <c r="A2" s="49" t="s">
        <v>6</v>
      </c>
      <c r="C2" s="47"/>
      <c r="G2" s="47" t="s">
        <v>18</v>
      </c>
      <c r="H2" s="91" t="s">
        <v>84</v>
      </c>
      <c r="I2" s="91"/>
      <c r="J2" s="91"/>
      <c r="K2" s="91"/>
    </row>
    <row r="3" spans="1:12" ht="17.25" customHeight="1" x14ac:dyDescent="0.25">
      <c r="A3" s="50" t="s">
        <v>8</v>
      </c>
      <c r="C3" s="47"/>
      <c r="D3" s="51"/>
      <c r="E3" s="3" t="s">
        <v>9</v>
      </c>
      <c r="G3" s="47" t="s">
        <v>19</v>
      </c>
      <c r="H3" s="52">
        <v>12</v>
      </c>
      <c r="I3" s="52">
        <v>1</v>
      </c>
      <c r="J3" s="53">
        <v>2026</v>
      </c>
      <c r="K3" s="54"/>
    </row>
    <row r="4" spans="1:12" x14ac:dyDescent="0.25">
      <c r="C4" s="47"/>
      <c r="D4" s="50"/>
      <c r="H4" s="55" t="s">
        <v>36</v>
      </c>
      <c r="I4" s="55" t="s">
        <v>37</v>
      </c>
      <c r="J4" s="55" t="s">
        <v>38</v>
      </c>
    </row>
    <row r="5" spans="1:12" ht="43.5" thickBot="1" x14ac:dyDescent="0.3">
      <c r="A5" s="56" t="s">
        <v>14</v>
      </c>
      <c r="B5" s="57" t="s">
        <v>15</v>
      </c>
      <c r="C5" s="58" t="s">
        <v>0</v>
      </c>
      <c r="D5" s="58" t="s">
        <v>13</v>
      </c>
      <c r="E5" s="58" t="s">
        <v>12</v>
      </c>
      <c r="F5" s="58" t="s">
        <v>34</v>
      </c>
      <c r="G5" s="58" t="s">
        <v>1</v>
      </c>
      <c r="H5" s="58" t="s">
        <v>2</v>
      </c>
      <c r="I5" s="58" t="s">
        <v>3</v>
      </c>
      <c r="J5" s="58" t="s">
        <v>10</v>
      </c>
      <c r="K5" s="58" t="s">
        <v>11</v>
      </c>
      <c r="L5" s="59" t="s">
        <v>35</v>
      </c>
    </row>
    <row r="6" spans="1:12" ht="30" x14ac:dyDescent="0.25">
      <c r="A6" s="60">
        <v>1</v>
      </c>
      <c r="B6" s="61">
        <v>1</v>
      </c>
      <c r="C6" s="39" t="s">
        <v>20</v>
      </c>
      <c r="D6" s="40" t="s">
        <v>21</v>
      </c>
      <c r="E6" s="41" t="s">
        <v>78</v>
      </c>
      <c r="F6" s="27">
        <v>200</v>
      </c>
      <c r="G6" s="27">
        <v>8</v>
      </c>
      <c r="H6" s="27">
        <v>12</v>
      </c>
      <c r="I6" s="27">
        <v>42</v>
      </c>
      <c r="J6" s="27">
        <v>308</v>
      </c>
      <c r="K6" s="27">
        <v>173</v>
      </c>
      <c r="L6" s="82">
        <v>20.3</v>
      </c>
    </row>
    <row r="7" spans="1:12" ht="30" x14ac:dyDescent="0.25">
      <c r="A7" s="62"/>
      <c r="B7" s="63"/>
      <c r="C7" s="1"/>
      <c r="D7" s="2" t="s">
        <v>22</v>
      </c>
      <c r="E7" s="7" t="s">
        <v>77</v>
      </c>
      <c r="F7" s="29">
        <v>200</v>
      </c>
      <c r="G7" s="29">
        <v>0</v>
      </c>
      <c r="H7" s="29">
        <v>0</v>
      </c>
      <c r="I7" s="29">
        <v>15</v>
      </c>
      <c r="J7" s="29">
        <v>59</v>
      </c>
      <c r="K7" s="29">
        <v>376</v>
      </c>
      <c r="L7" s="18">
        <v>1.27</v>
      </c>
    </row>
    <row r="8" spans="1:12" x14ac:dyDescent="0.25">
      <c r="A8" s="62"/>
      <c r="B8" s="63"/>
      <c r="C8" s="1"/>
      <c r="D8" s="2" t="s">
        <v>23</v>
      </c>
      <c r="E8" s="7" t="s">
        <v>87</v>
      </c>
      <c r="F8" s="29">
        <v>70</v>
      </c>
      <c r="G8" s="29">
        <v>8</v>
      </c>
      <c r="H8" s="29">
        <v>14</v>
      </c>
      <c r="I8" s="29">
        <v>17</v>
      </c>
      <c r="J8" s="29">
        <v>230</v>
      </c>
      <c r="K8" s="29">
        <v>14.15</v>
      </c>
      <c r="L8" s="18">
        <v>24.24</v>
      </c>
    </row>
    <row r="9" spans="1:12" x14ac:dyDescent="0.25">
      <c r="A9" s="62"/>
      <c r="B9" s="63"/>
      <c r="C9" s="1"/>
      <c r="D9" s="3" t="s">
        <v>24</v>
      </c>
      <c r="E9" s="64" t="s">
        <v>89</v>
      </c>
      <c r="F9" s="29">
        <v>100</v>
      </c>
      <c r="G9" s="29">
        <v>0</v>
      </c>
      <c r="H9" s="29">
        <v>0</v>
      </c>
      <c r="I9" s="29">
        <v>10</v>
      </c>
      <c r="J9" s="29">
        <v>47</v>
      </c>
      <c r="K9" s="29"/>
      <c r="L9" s="30">
        <v>20</v>
      </c>
    </row>
    <row r="10" spans="1:12" x14ac:dyDescent="0.25">
      <c r="A10" s="62"/>
      <c r="B10" s="63"/>
      <c r="C10" s="1"/>
      <c r="D10" s="3"/>
      <c r="E10" s="64"/>
      <c r="F10" s="29"/>
      <c r="G10" s="29"/>
      <c r="H10" s="29"/>
      <c r="I10" s="29"/>
      <c r="J10" s="29"/>
      <c r="K10" s="29"/>
      <c r="L10" s="30"/>
    </row>
    <row r="11" spans="1:12" x14ac:dyDescent="0.25">
      <c r="A11" s="65"/>
      <c r="B11" s="66"/>
      <c r="C11" s="4"/>
      <c r="D11" s="5" t="s">
        <v>33</v>
      </c>
      <c r="E11" s="67"/>
      <c r="F11" s="31">
        <f>SUM(F6:F9)</f>
        <v>570</v>
      </c>
      <c r="G11" s="31">
        <f>SUM(G6:G9)</f>
        <v>16</v>
      </c>
      <c r="H11" s="31">
        <f>SUM(H6:H9)</f>
        <v>26</v>
      </c>
      <c r="I11" s="31">
        <f>SUM(I6:I9)</f>
        <v>84</v>
      </c>
      <c r="J11" s="31">
        <f>SUM(J6:J9)</f>
        <v>644</v>
      </c>
      <c r="K11" s="31"/>
      <c r="L11" s="32">
        <f>SUM(L6:L9)</f>
        <v>65.81</v>
      </c>
    </row>
    <row r="12" spans="1:12" x14ac:dyDescent="0.25">
      <c r="A12" s="68">
        <f>A6</f>
        <v>1</v>
      </c>
      <c r="B12" s="69">
        <f>B6</f>
        <v>1</v>
      </c>
      <c r="C12" s="6" t="s">
        <v>25</v>
      </c>
      <c r="D12" s="2" t="s">
        <v>27</v>
      </c>
      <c r="E12" s="7" t="s">
        <v>41</v>
      </c>
      <c r="F12" s="9">
        <v>250</v>
      </c>
      <c r="G12" s="9">
        <v>5</v>
      </c>
      <c r="H12" s="9">
        <v>9.9</v>
      </c>
      <c r="I12" s="9">
        <v>15</v>
      </c>
      <c r="J12" s="11">
        <v>178.1</v>
      </c>
      <c r="K12" s="29">
        <v>95</v>
      </c>
      <c r="L12" s="18">
        <v>21.18</v>
      </c>
    </row>
    <row r="13" spans="1:12" x14ac:dyDescent="0.25">
      <c r="A13" s="62"/>
      <c r="B13" s="63"/>
      <c r="C13" s="1"/>
      <c r="D13" s="2" t="s">
        <v>28</v>
      </c>
      <c r="E13" s="7" t="s">
        <v>42</v>
      </c>
      <c r="F13" s="9">
        <v>90</v>
      </c>
      <c r="G13" s="9">
        <v>13</v>
      </c>
      <c r="H13" s="9">
        <v>21</v>
      </c>
      <c r="I13" s="9">
        <v>11</v>
      </c>
      <c r="J13" s="11">
        <v>283</v>
      </c>
      <c r="K13" s="29">
        <v>268</v>
      </c>
      <c r="L13" s="18">
        <v>63.69</v>
      </c>
    </row>
    <row r="14" spans="1:12" x14ac:dyDescent="0.25">
      <c r="A14" s="62"/>
      <c r="B14" s="63"/>
      <c r="C14" s="1"/>
      <c r="D14" s="2" t="s">
        <v>29</v>
      </c>
      <c r="E14" s="7" t="s">
        <v>43</v>
      </c>
      <c r="F14" s="9">
        <v>150</v>
      </c>
      <c r="G14" s="9">
        <v>4</v>
      </c>
      <c r="H14" s="9">
        <v>4</v>
      </c>
      <c r="I14" s="9">
        <v>16</v>
      </c>
      <c r="J14" s="11">
        <v>120</v>
      </c>
      <c r="K14" s="29">
        <v>321</v>
      </c>
      <c r="L14" s="18">
        <v>20.91</v>
      </c>
    </row>
    <row r="15" spans="1:12" x14ac:dyDescent="0.25">
      <c r="A15" s="62"/>
      <c r="B15" s="63"/>
      <c r="C15" s="1"/>
      <c r="D15" s="2" t="s">
        <v>30</v>
      </c>
      <c r="E15" s="64" t="s">
        <v>44</v>
      </c>
      <c r="F15" s="9">
        <v>200</v>
      </c>
      <c r="G15" s="9">
        <v>0</v>
      </c>
      <c r="H15" s="9">
        <v>0</v>
      </c>
      <c r="I15" s="9">
        <v>19</v>
      </c>
      <c r="J15" s="11">
        <v>77</v>
      </c>
      <c r="K15" s="29">
        <v>349</v>
      </c>
      <c r="L15" s="18">
        <v>4.4400000000000004</v>
      </c>
    </row>
    <row r="16" spans="1:12" x14ac:dyDescent="0.25">
      <c r="A16" s="62"/>
      <c r="B16" s="63"/>
      <c r="C16" s="1"/>
      <c r="D16" s="2" t="s">
        <v>31</v>
      </c>
      <c r="E16" s="7" t="s">
        <v>39</v>
      </c>
      <c r="F16" s="9">
        <v>50</v>
      </c>
      <c r="G16" s="9">
        <v>3</v>
      </c>
      <c r="H16" s="9">
        <v>0</v>
      </c>
      <c r="I16" s="9">
        <v>21</v>
      </c>
      <c r="J16" s="11">
        <v>102</v>
      </c>
      <c r="K16" s="29"/>
      <c r="L16" s="18">
        <v>4.3600000000000003</v>
      </c>
    </row>
    <row r="17" spans="1:12" x14ac:dyDescent="0.25">
      <c r="A17" s="62"/>
      <c r="B17" s="63"/>
      <c r="C17" s="1"/>
      <c r="D17" s="2" t="s">
        <v>32</v>
      </c>
      <c r="E17" s="7" t="s">
        <v>45</v>
      </c>
      <c r="F17" s="9">
        <v>50</v>
      </c>
      <c r="G17" s="9">
        <v>3</v>
      </c>
      <c r="H17" s="9">
        <v>0</v>
      </c>
      <c r="I17" s="9">
        <v>21</v>
      </c>
      <c r="J17" s="11">
        <v>102</v>
      </c>
      <c r="K17" s="29"/>
      <c r="L17" s="18">
        <v>3.13</v>
      </c>
    </row>
    <row r="18" spans="1:12" x14ac:dyDescent="0.25">
      <c r="A18" s="62"/>
      <c r="B18" s="63"/>
      <c r="C18" s="1"/>
      <c r="D18" s="3"/>
      <c r="E18" s="64"/>
      <c r="F18" s="29"/>
      <c r="G18" s="29"/>
      <c r="H18" s="29"/>
      <c r="I18" s="29"/>
      <c r="J18" s="29"/>
      <c r="K18" s="29"/>
      <c r="L18" s="30"/>
    </row>
    <row r="19" spans="1:12" x14ac:dyDescent="0.25">
      <c r="A19" s="65"/>
      <c r="B19" s="66"/>
      <c r="C19" s="4"/>
      <c r="D19" s="5" t="s">
        <v>33</v>
      </c>
      <c r="E19" s="67"/>
      <c r="F19" s="31">
        <f>SUM(F12:F18)</f>
        <v>790</v>
      </c>
      <c r="G19" s="31">
        <f>SUM(G12:G18)</f>
        <v>28</v>
      </c>
      <c r="H19" s="31">
        <f>SUM(H12:H18)</f>
        <v>34.9</v>
      </c>
      <c r="I19" s="31">
        <f>SUM(I12:I18)</f>
        <v>103</v>
      </c>
      <c r="J19" s="31">
        <f>SUM(J12:J18)</f>
        <v>862.1</v>
      </c>
      <c r="K19" s="31"/>
      <c r="L19" s="32">
        <f>SUM(L12:L18)</f>
        <v>117.71</v>
      </c>
    </row>
    <row r="20" spans="1:12" ht="15.75" thickBot="1" x14ac:dyDescent="0.3">
      <c r="A20" s="70">
        <f>A6</f>
        <v>1</v>
      </c>
      <c r="B20" s="71">
        <f>B6</f>
        <v>1</v>
      </c>
      <c r="C20" s="86" t="s">
        <v>4</v>
      </c>
      <c r="D20" s="87"/>
      <c r="E20" s="72"/>
      <c r="F20" s="33">
        <f>F11+F19</f>
        <v>1360</v>
      </c>
      <c r="G20" s="33">
        <f>G11+G19</f>
        <v>44</v>
      </c>
      <c r="H20" s="33">
        <f>H11+H19</f>
        <v>60.9</v>
      </c>
      <c r="I20" s="33">
        <f>I11+I19</f>
        <v>187</v>
      </c>
      <c r="J20" s="33">
        <f>J11+J19</f>
        <v>1506.1</v>
      </c>
      <c r="K20" s="33"/>
      <c r="L20" s="34">
        <f>L11+L19</f>
        <v>183.51999999999998</v>
      </c>
    </row>
    <row r="21" spans="1:12" ht="15.75" thickBot="1" x14ac:dyDescent="0.3">
      <c r="A21" s="73">
        <v>1</v>
      </c>
      <c r="B21" s="63">
        <v>2</v>
      </c>
      <c r="C21" s="39" t="s">
        <v>20</v>
      </c>
      <c r="D21" s="40" t="s">
        <v>21</v>
      </c>
      <c r="E21" s="43" t="s">
        <v>57</v>
      </c>
      <c r="F21" s="9">
        <v>90</v>
      </c>
      <c r="G21" s="9">
        <v>13</v>
      </c>
      <c r="H21" s="9">
        <v>9</v>
      </c>
      <c r="I21" s="9">
        <v>10</v>
      </c>
      <c r="J21" s="11">
        <v>172</v>
      </c>
      <c r="K21" s="29">
        <v>234</v>
      </c>
      <c r="L21" s="83">
        <v>28.89</v>
      </c>
    </row>
    <row r="22" spans="1:12" x14ac:dyDescent="0.25">
      <c r="A22" s="73"/>
      <c r="B22" s="63"/>
      <c r="C22" s="1"/>
      <c r="D22" s="3" t="s">
        <v>21</v>
      </c>
      <c r="E22" s="42" t="s">
        <v>54</v>
      </c>
      <c r="F22" s="27">
        <v>150</v>
      </c>
      <c r="G22" s="27">
        <v>3</v>
      </c>
      <c r="H22" s="27">
        <v>5</v>
      </c>
      <c r="I22" s="27">
        <v>21</v>
      </c>
      <c r="J22" s="27">
        <v>148</v>
      </c>
      <c r="K22" s="27">
        <v>312</v>
      </c>
      <c r="L22" s="82">
        <v>20</v>
      </c>
    </row>
    <row r="23" spans="1:12" x14ac:dyDescent="0.25">
      <c r="A23" s="73"/>
      <c r="B23" s="63"/>
      <c r="C23" s="1"/>
      <c r="D23" s="2" t="s">
        <v>22</v>
      </c>
      <c r="E23" s="43" t="s">
        <v>56</v>
      </c>
      <c r="F23" s="9">
        <v>200</v>
      </c>
      <c r="G23" s="9">
        <v>3</v>
      </c>
      <c r="H23" s="9">
        <v>3</v>
      </c>
      <c r="I23" s="9">
        <v>27</v>
      </c>
      <c r="J23" s="11">
        <v>148</v>
      </c>
      <c r="K23" s="29">
        <v>379</v>
      </c>
      <c r="L23" s="18">
        <v>11.88</v>
      </c>
    </row>
    <row r="24" spans="1:12" x14ac:dyDescent="0.25">
      <c r="A24" s="73"/>
      <c r="B24" s="63"/>
      <c r="C24" s="1"/>
      <c r="D24" s="2" t="s">
        <v>23</v>
      </c>
      <c r="E24" s="43" t="s">
        <v>86</v>
      </c>
      <c r="F24" s="9">
        <v>60</v>
      </c>
      <c r="G24" s="9">
        <v>3</v>
      </c>
      <c r="H24" s="9">
        <v>8</v>
      </c>
      <c r="I24" s="9">
        <v>21</v>
      </c>
      <c r="J24" s="11">
        <v>177</v>
      </c>
      <c r="K24" s="29"/>
      <c r="L24" s="18">
        <v>11.4</v>
      </c>
    </row>
    <row r="25" spans="1:12" x14ac:dyDescent="0.25">
      <c r="A25" s="73"/>
      <c r="B25" s="63"/>
      <c r="C25" s="1"/>
      <c r="D25" s="3"/>
      <c r="E25" s="43"/>
      <c r="F25" s="9"/>
      <c r="G25" s="9"/>
      <c r="H25" s="9"/>
      <c r="I25" s="9"/>
      <c r="J25" s="11"/>
      <c r="K25" s="29"/>
      <c r="L25" s="12"/>
    </row>
    <row r="26" spans="1:12" x14ac:dyDescent="0.25">
      <c r="A26" s="74"/>
      <c r="B26" s="66"/>
      <c r="C26" s="4"/>
      <c r="D26" s="5" t="s">
        <v>33</v>
      </c>
      <c r="E26" s="77"/>
      <c r="F26" s="85">
        <f>SUM(F21:F25)</f>
        <v>500</v>
      </c>
      <c r="G26" s="31">
        <f>SUM(G22:G25)</f>
        <v>9</v>
      </c>
      <c r="H26" s="31">
        <f>SUM(H22:H25)</f>
        <v>16</v>
      </c>
      <c r="I26" s="31">
        <f>SUM(I22:I25)</f>
        <v>69</v>
      </c>
      <c r="J26" s="31">
        <f>SUM(J22:J25)</f>
        <v>473</v>
      </c>
      <c r="K26" s="31"/>
      <c r="L26" s="32">
        <f>SUM(L22:L25)</f>
        <v>43.28</v>
      </c>
    </row>
    <row r="27" spans="1:12" x14ac:dyDescent="0.25">
      <c r="A27" s="69">
        <f>A21</f>
        <v>1</v>
      </c>
      <c r="B27" s="69">
        <f>B21</f>
        <v>2</v>
      </c>
      <c r="C27" s="6" t="s">
        <v>25</v>
      </c>
      <c r="D27" s="2" t="s">
        <v>27</v>
      </c>
      <c r="E27" s="7" t="s">
        <v>46</v>
      </c>
      <c r="F27" s="9">
        <v>250</v>
      </c>
      <c r="G27" s="9">
        <v>161</v>
      </c>
      <c r="H27" s="9">
        <v>4</v>
      </c>
      <c r="I27" s="9">
        <v>10</v>
      </c>
      <c r="J27" s="9">
        <v>12</v>
      </c>
      <c r="K27" s="29">
        <v>82</v>
      </c>
      <c r="L27" s="18">
        <v>18.98</v>
      </c>
    </row>
    <row r="28" spans="1:12" x14ac:dyDescent="0.25">
      <c r="A28" s="73"/>
      <c r="B28" s="63"/>
      <c r="C28" s="1"/>
      <c r="D28" s="2" t="s">
        <v>28</v>
      </c>
      <c r="E28" s="7" t="s">
        <v>47</v>
      </c>
      <c r="F28" s="9">
        <v>150</v>
      </c>
      <c r="G28" s="9">
        <v>333</v>
      </c>
      <c r="H28" s="9">
        <v>17</v>
      </c>
      <c r="I28" s="9">
        <v>18</v>
      </c>
      <c r="J28" s="9">
        <v>27</v>
      </c>
      <c r="K28" s="29">
        <v>265</v>
      </c>
      <c r="L28" s="18">
        <v>81.180000000000007</v>
      </c>
    </row>
    <row r="29" spans="1:12" x14ac:dyDescent="0.25">
      <c r="A29" s="73"/>
      <c r="B29" s="63"/>
      <c r="C29" s="1"/>
      <c r="D29" s="2" t="s">
        <v>30</v>
      </c>
      <c r="E29" s="7" t="s">
        <v>76</v>
      </c>
      <c r="F29" s="9">
        <v>200</v>
      </c>
      <c r="G29" s="9">
        <v>83.4</v>
      </c>
      <c r="H29" s="9">
        <v>1</v>
      </c>
      <c r="I29" s="9">
        <v>0</v>
      </c>
      <c r="J29" s="9">
        <v>20</v>
      </c>
      <c r="K29" s="29">
        <v>389</v>
      </c>
      <c r="L29" s="18">
        <v>14.87</v>
      </c>
    </row>
    <row r="30" spans="1:12" x14ac:dyDescent="0.25">
      <c r="A30" s="73"/>
      <c r="B30" s="63"/>
      <c r="C30" s="1"/>
      <c r="D30" s="2" t="s">
        <v>31</v>
      </c>
      <c r="E30" s="7" t="s">
        <v>39</v>
      </c>
      <c r="F30" s="9">
        <v>50</v>
      </c>
      <c r="G30" s="9">
        <v>102</v>
      </c>
      <c r="H30" s="9">
        <v>3</v>
      </c>
      <c r="I30" s="9">
        <v>0</v>
      </c>
      <c r="J30" s="9">
        <v>21</v>
      </c>
      <c r="K30" s="29"/>
      <c r="L30" s="18">
        <v>4.3600000000000003</v>
      </c>
    </row>
    <row r="31" spans="1:12" x14ac:dyDescent="0.25">
      <c r="A31" s="73"/>
      <c r="B31" s="63"/>
      <c r="C31" s="1"/>
      <c r="D31" s="2" t="s">
        <v>32</v>
      </c>
      <c r="E31" s="7" t="s">
        <v>45</v>
      </c>
      <c r="F31" s="9">
        <v>50</v>
      </c>
      <c r="G31" s="9">
        <v>102</v>
      </c>
      <c r="H31" s="9">
        <v>3</v>
      </c>
      <c r="I31" s="9">
        <v>0</v>
      </c>
      <c r="J31" s="9">
        <v>21</v>
      </c>
      <c r="K31" s="29"/>
      <c r="L31" s="18">
        <v>3.13</v>
      </c>
    </row>
    <row r="32" spans="1:12" x14ac:dyDescent="0.25">
      <c r="A32" s="73"/>
      <c r="B32" s="63"/>
      <c r="C32" s="1"/>
      <c r="D32" s="3"/>
      <c r="E32" s="64"/>
      <c r="F32" s="29"/>
      <c r="G32" s="29"/>
      <c r="H32" s="29"/>
      <c r="I32" s="29"/>
      <c r="J32" s="29"/>
      <c r="K32" s="29"/>
      <c r="L32" s="30"/>
    </row>
    <row r="33" spans="1:12" x14ac:dyDescent="0.25">
      <c r="A33" s="74"/>
      <c r="B33" s="66"/>
      <c r="C33" s="4"/>
      <c r="D33" s="5" t="s">
        <v>33</v>
      </c>
      <c r="E33" s="67"/>
      <c r="F33" s="31">
        <f>SUM(F27:F32)</f>
        <v>700</v>
      </c>
      <c r="G33" s="31">
        <f>SUM(G27:G32)</f>
        <v>781.4</v>
      </c>
      <c r="H33" s="31">
        <f>SUM(H27:H32)</f>
        <v>28</v>
      </c>
      <c r="I33" s="31">
        <f>SUM(I27:I32)</f>
        <v>28</v>
      </c>
      <c r="J33" s="31">
        <f>SUM(J27:J32)</f>
        <v>101</v>
      </c>
      <c r="K33" s="31"/>
      <c r="L33" s="32">
        <f>SUM(L27:L32)</f>
        <v>122.52000000000001</v>
      </c>
    </row>
    <row r="34" spans="1:12" ht="15.75" customHeight="1" thickBot="1" x14ac:dyDescent="0.3">
      <c r="A34" s="75">
        <f>A21</f>
        <v>1</v>
      </c>
      <c r="B34" s="75">
        <f>B21</f>
        <v>2</v>
      </c>
      <c r="C34" s="86" t="s">
        <v>4</v>
      </c>
      <c r="D34" s="87"/>
      <c r="E34" s="72"/>
      <c r="F34" s="33">
        <f>F26+F33</f>
        <v>1200</v>
      </c>
      <c r="G34" s="33">
        <f>G26+G33</f>
        <v>790.4</v>
      </c>
      <c r="H34" s="33">
        <f>H26+H33</f>
        <v>44</v>
      </c>
      <c r="I34" s="33">
        <f>I26+I33</f>
        <v>97</v>
      </c>
      <c r="J34" s="33">
        <f>J26+J33</f>
        <v>574</v>
      </c>
      <c r="K34" s="33"/>
      <c r="L34" s="34">
        <f>L26+L33</f>
        <v>165.8</v>
      </c>
    </row>
    <row r="35" spans="1:12" x14ac:dyDescent="0.25">
      <c r="A35" s="60">
        <v>1</v>
      </c>
      <c r="B35" s="61">
        <v>3</v>
      </c>
      <c r="C35" s="39" t="s">
        <v>20</v>
      </c>
      <c r="D35" s="40" t="s">
        <v>21</v>
      </c>
      <c r="E35" s="76" t="s">
        <v>49</v>
      </c>
      <c r="F35" s="27">
        <v>200</v>
      </c>
      <c r="G35" s="27">
        <v>12</v>
      </c>
      <c r="H35" s="27">
        <v>19</v>
      </c>
      <c r="I35" s="27">
        <v>78</v>
      </c>
      <c r="J35" s="27">
        <v>531</v>
      </c>
      <c r="K35" s="27">
        <v>396</v>
      </c>
      <c r="L35" s="82">
        <v>24.06</v>
      </c>
    </row>
    <row r="36" spans="1:12" x14ac:dyDescent="0.25">
      <c r="A36" s="62"/>
      <c r="B36" s="63"/>
      <c r="C36" s="1"/>
      <c r="D36" s="2" t="s">
        <v>22</v>
      </c>
      <c r="E36" s="64" t="s">
        <v>50</v>
      </c>
      <c r="F36" s="29">
        <v>200</v>
      </c>
      <c r="G36" s="9">
        <v>147</v>
      </c>
      <c r="H36" s="9">
        <v>4</v>
      </c>
      <c r="I36" s="9">
        <v>4</v>
      </c>
      <c r="J36" s="9">
        <v>24</v>
      </c>
      <c r="K36" s="29">
        <v>382</v>
      </c>
      <c r="L36" s="18">
        <v>11.35</v>
      </c>
    </row>
    <row r="37" spans="1:12" x14ac:dyDescent="0.25">
      <c r="A37" s="62"/>
      <c r="B37" s="63"/>
      <c r="C37" s="1"/>
      <c r="D37" s="2" t="s">
        <v>23</v>
      </c>
      <c r="E37" s="64" t="s">
        <v>86</v>
      </c>
      <c r="F37" s="29">
        <v>60</v>
      </c>
      <c r="G37" s="9">
        <v>3</v>
      </c>
      <c r="H37" s="9">
        <v>16</v>
      </c>
      <c r="I37" s="9">
        <v>21</v>
      </c>
      <c r="J37" s="9">
        <v>177</v>
      </c>
      <c r="K37" s="29"/>
      <c r="L37" s="18">
        <v>9.7100000000000009</v>
      </c>
    </row>
    <row r="38" spans="1:12" x14ac:dyDescent="0.25">
      <c r="A38" s="62"/>
      <c r="B38" s="63"/>
      <c r="C38" s="1"/>
      <c r="D38" s="2" t="s">
        <v>26</v>
      </c>
      <c r="E38" s="64" t="s">
        <v>51</v>
      </c>
      <c r="F38" s="29">
        <v>60</v>
      </c>
      <c r="G38" s="9">
        <v>7</v>
      </c>
      <c r="H38" s="9">
        <v>6</v>
      </c>
      <c r="I38" s="9">
        <v>0</v>
      </c>
      <c r="J38" s="9">
        <v>91</v>
      </c>
      <c r="K38" s="29">
        <v>209</v>
      </c>
      <c r="L38" s="18">
        <v>7.82</v>
      </c>
    </row>
    <row r="39" spans="1:12" x14ac:dyDescent="0.25">
      <c r="A39" s="62"/>
      <c r="B39" s="63"/>
      <c r="C39" s="1"/>
      <c r="D39" s="3"/>
      <c r="E39" s="64"/>
      <c r="F39" s="29"/>
      <c r="G39" s="9"/>
      <c r="H39" s="9"/>
      <c r="I39" s="9"/>
      <c r="J39" s="9"/>
      <c r="K39" s="29"/>
      <c r="L39" s="18"/>
    </row>
    <row r="40" spans="1:12" x14ac:dyDescent="0.25">
      <c r="A40" s="65"/>
      <c r="B40" s="66"/>
      <c r="C40" s="4"/>
      <c r="D40" s="5" t="s">
        <v>33</v>
      </c>
      <c r="E40" s="67"/>
      <c r="F40" s="31">
        <f>SUM(F35:F39)</f>
        <v>520</v>
      </c>
      <c r="G40" s="35">
        <f>SUM(G35:G39)</f>
        <v>169</v>
      </c>
      <c r="H40" s="35">
        <f>SUM(H35:H39)</f>
        <v>45</v>
      </c>
      <c r="I40" s="35">
        <f>SUM(I35:I39)</f>
        <v>103</v>
      </c>
      <c r="J40" s="35">
        <f>SUM(J35:J39)</f>
        <v>823</v>
      </c>
      <c r="K40" s="31"/>
      <c r="L40" s="81">
        <f>SUM(L35:L39)</f>
        <v>52.94</v>
      </c>
    </row>
    <row r="41" spans="1:12" ht="30" x14ac:dyDescent="0.25">
      <c r="A41" s="68">
        <f>A35</f>
        <v>1</v>
      </c>
      <c r="B41" s="69">
        <f>B35</f>
        <v>3</v>
      </c>
      <c r="C41" s="6" t="s">
        <v>25</v>
      </c>
      <c r="D41" s="2" t="s">
        <v>27</v>
      </c>
      <c r="E41" s="64" t="s">
        <v>52</v>
      </c>
      <c r="F41" s="9">
        <v>250</v>
      </c>
      <c r="G41" s="9">
        <v>6</v>
      </c>
      <c r="H41" s="9">
        <v>6</v>
      </c>
      <c r="I41" s="9">
        <v>21</v>
      </c>
      <c r="J41" s="9">
        <v>160</v>
      </c>
      <c r="K41" s="29">
        <v>120</v>
      </c>
      <c r="L41" s="18">
        <v>14.4</v>
      </c>
    </row>
    <row r="42" spans="1:12" x14ac:dyDescent="0.25">
      <c r="A42" s="62"/>
      <c r="B42" s="63"/>
      <c r="C42" s="1"/>
      <c r="D42" s="2" t="s">
        <v>28</v>
      </c>
      <c r="E42" s="64" t="s">
        <v>53</v>
      </c>
      <c r="F42" s="9">
        <v>90</v>
      </c>
      <c r="G42" s="9">
        <v>21</v>
      </c>
      <c r="H42" s="9">
        <v>21</v>
      </c>
      <c r="I42" s="9">
        <v>0</v>
      </c>
      <c r="J42" s="9">
        <v>272</v>
      </c>
      <c r="K42" s="29">
        <v>288</v>
      </c>
      <c r="L42" s="18">
        <v>37.340000000000003</v>
      </c>
    </row>
    <row r="43" spans="1:12" x14ac:dyDescent="0.25">
      <c r="A43" s="62"/>
      <c r="B43" s="63"/>
      <c r="C43" s="1"/>
      <c r="D43" s="2" t="s">
        <v>29</v>
      </c>
      <c r="E43" s="64" t="s">
        <v>54</v>
      </c>
      <c r="F43" s="9">
        <v>150</v>
      </c>
      <c r="G43" s="9">
        <v>3</v>
      </c>
      <c r="H43" s="9">
        <v>5</v>
      </c>
      <c r="I43" s="9">
        <v>21</v>
      </c>
      <c r="J43" s="9">
        <v>147.69999999999999</v>
      </c>
      <c r="K43" s="29">
        <v>312</v>
      </c>
      <c r="L43" s="18">
        <v>20.03</v>
      </c>
    </row>
    <row r="44" spans="1:12" x14ac:dyDescent="0.25">
      <c r="A44" s="62"/>
      <c r="B44" s="63"/>
      <c r="C44" s="1"/>
      <c r="D44" s="2" t="s">
        <v>30</v>
      </c>
      <c r="E44" s="8" t="s">
        <v>55</v>
      </c>
      <c r="F44" s="9">
        <v>200</v>
      </c>
      <c r="G44" s="9">
        <v>0</v>
      </c>
      <c r="H44" s="9">
        <v>0</v>
      </c>
      <c r="I44" s="9">
        <v>7</v>
      </c>
      <c r="J44" s="9">
        <v>37</v>
      </c>
      <c r="K44" s="29">
        <v>389</v>
      </c>
      <c r="L44" s="24">
        <v>14.87</v>
      </c>
    </row>
    <row r="45" spans="1:12" x14ac:dyDescent="0.25">
      <c r="A45" s="62"/>
      <c r="B45" s="63"/>
      <c r="C45" s="1"/>
      <c r="D45" s="2" t="s">
        <v>31</v>
      </c>
      <c r="E45" s="64" t="s">
        <v>39</v>
      </c>
      <c r="F45" s="9">
        <v>50</v>
      </c>
      <c r="G45" s="9">
        <v>3</v>
      </c>
      <c r="H45" s="9">
        <v>0</v>
      </c>
      <c r="I45" s="9">
        <v>21</v>
      </c>
      <c r="J45" s="9">
        <v>102</v>
      </c>
      <c r="K45" s="29"/>
      <c r="L45" s="18">
        <v>4.3600000000000003</v>
      </c>
    </row>
    <row r="46" spans="1:12" x14ac:dyDescent="0.25">
      <c r="A46" s="62"/>
      <c r="B46" s="63"/>
      <c r="C46" s="1"/>
      <c r="D46" s="2" t="s">
        <v>32</v>
      </c>
      <c r="E46" s="7" t="s">
        <v>45</v>
      </c>
      <c r="F46" s="9">
        <v>50</v>
      </c>
      <c r="G46" s="9">
        <v>3</v>
      </c>
      <c r="H46" s="9">
        <v>0</v>
      </c>
      <c r="I46" s="9">
        <v>21</v>
      </c>
      <c r="J46" s="9">
        <v>102</v>
      </c>
      <c r="K46" s="29"/>
      <c r="L46" s="18">
        <v>3.13</v>
      </c>
    </row>
    <row r="47" spans="1:12" x14ac:dyDescent="0.25">
      <c r="A47" s="62"/>
      <c r="B47" s="63"/>
      <c r="C47" s="1"/>
      <c r="D47" s="3"/>
      <c r="E47" s="64"/>
      <c r="F47" s="29"/>
      <c r="G47" s="29"/>
      <c r="H47" s="29"/>
      <c r="I47" s="29"/>
      <c r="J47" s="29"/>
      <c r="K47" s="29"/>
      <c r="L47" s="30"/>
    </row>
    <row r="48" spans="1:12" x14ac:dyDescent="0.25">
      <c r="A48" s="65"/>
      <c r="B48" s="66"/>
      <c r="C48" s="4"/>
      <c r="D48" s="5" t="s">
        <v>33</v>
      </c>
      <c r="E48" s="67"/>
      <c r="F48" s="31">
        <f>SUM(F41:F47)</f>
        <v>790</v>
      </c>
      <c r="G48" s="31">
        <f>SUM(G41:G47)</f>
        <v>36</v>
      </c>
      <c r="H48" s="31">
        <f>SUM(H41:H47)</f>
        <v>32</v>
      </c>
      <c r="I48" s="31">
        <f>SUM(I41:I47)</f>
        <v>91</v>
      </c>
      <c r="J48" s="31">
        <f>SUM(J41:J47)</f>
        <v>820.7</v>
      </c>
      <c r="K48" s="31"/>
      <c r="L48" s="32">
        <f>SUM(L41:L47)</f>
        <v>94.13000000000001</v>
      </c>
    </row>
    <row r="49" spans="1:12" ht="15.75" customHeight="1" thickBot="1" x14ac:dyDescent="0.3">
      <c r="A49" s="70">
        <f>A35</f>
        <v>1</v>
      </c>
      <c r="B49" s="71">
        <f>B35</f>
        <v>3</v>
      </c>
      <c r="C49" s="86" t="s">
        <v>4</v>
      </c>
      <c r="D49" s="87"/>
      <c r="E49" s="72"/>
      <c r="F49" s="33">
        <f>F40+F48</f>
        <v>1310</v>
      </c>
      <c r="G49" s="33">
        <f>G40+G48</f>
        <v>205</v>
      </c>
      <c r="H49" s="33">
        <f>H40+H48</f>
        <v>77</v>
      </c>
      <c r="I49" s="33">
        <f>I40+I48</f>
        <v>194</v>
      </c>
      <c r="J49" s="33">
        <f>J40+J48</f>
        <v>1643.7</v>
      </c>
      <c r="K49" s="33"/>
      <c r="L49" s="34">
        <f>L40+L48</f>
        <v>147.07</v>
      </c>
    </row>
    <row r="50" spans="1:12" x14ac:dyDescent="0.25">
      <c r="A50" s="60">
        <v>1</v>
      </c>
      <c r="B50" s="61">
        <v>4</v>
      </c>
      <c r="C50" s="39" t="s">
        <v>20</v>
      </c>
      <c r="D50" s="40" t="s">
        <v>21</v>
      </c>
      <c r="E50" s="42" t="s">
        <v>58</v>
      </c>
      <c r="F50" s="27">
        <v>150</v>
      </c>
      <c r="G50" s="27">
        <v>9</v>
      </c>
      <c r="H50" s="27">
        <v>6</v>
      </c>
      <c r="I50" s="27">
        <v>38</v>
      </c>
      <c r="J50" s="27">
        <v>242</v>
      </c>
      <c r="K50" s="27">
        <v>85</v>
      </c>
      <c r="L50" s="82">
        <v>12.13</v>
      </c>
    </row>
    <row r="51" spans="1:12" x14ac:dyDescent="0.25">
      <c r="A51" s="62"/>
      <c r="B51" s="63"/>
      <c r="C51" s="1"/>
      <c r="D51" s="2" t="s">
        <v>22</v>
      </c>
      <c r="E51" s="43" t="s">
        <v>59</v>
      </c>
      <c r="F51" s="29">
        <v>200</v>
      </c>
      <c r="G51" s="29">
        <v>0</v>
      </c>
      <c r="H51" s="29">
        <v>0</v>
      </c>
      <c r="I51" s="29">
        <v>15</v>
      </c>
      <c r="J51" s="29">
        <v>62</v>
      </c>
      <c r="K51" s="29">
        <v>377</v>
      </c>
      <c r="L51" s="18">
        <v>3.31</v>
      </c>
    </row>
    <row r="52" spans="1:12" x14ac:dyDescent="0.25">
      <c r="A52" s="62"/>
      <c r="B52" s="63"/>
      <c r="C52" s="1"/>
      <c r="D52" s="2" t="s">
        <v>23</v>
      </c>
      <c r="E52" s="43" t="s">
        <v>60</v>
      </c>
      <c r="F52" s="29">
        <v>40</v>
      </c>
      <c r="G52" s="29">
        <v>3</v>
      </c>
      <c r="H52" s="29">
        <v>0</v>
      </c>
      <c r="I52" s="29">
        <v>17</v>
      </c>
      <c r="J52" s="29">
        <v>82</v>
      </c>
      <c r="K52" s="29"/>
      <c r="L52" s="18">
        <v>3.49</v>
      </c>
    </row>
    <row r="53" spans="1:12" x14ac:dyDescent="0.25">
      <c r="A53" s="62"/>
      <c r="B53" s="63"/>
      <c r="C53" s="1"/>
      <c r="D53" s="2" t="s">
        <v>26</v>
      </c>
      <c r="E53" s="44" t="s">
        <v>61</v>
      </c>
      <c r="F53" s="29">
        <v>60</v>
      </c>
      <c r="G53" s="29">
        <v>8</v>
      </c>
      <c r="H53" s="29">
        <v>8</v>
      </c>
      <c r="I53" s="29">
        <v>0</v>
      </c>
      <c r="J53" s="29">
        <v>91</v>
      </c>
      <c r="K53" s="29">
        <v>209</v>
      </c>
      <c r="L53" s="18">
        <v>7.82</v>
      </c>
    </row>
    <row r="54" spans="1:12" x14ac:dyDescent="0.25">
      <c r="A54" s="62"/>
      <c r="B54" s="63"/>
      <c r="C54" s="1"/>
      <c r="D54" s="2" t="s">
        <v>24</v>
      </c>
      <c r="E54" s="8" t="s">
        <v>40</v>
      </c>
      <c r="F54" s="10">
        <v>100</v>
      </c>
      <c r="G54" s="29">
        <v>2</v>
      </c>
      <c r="H54" s="29">
        <v>0</v>
      </c>
      <c r="I54" s="29">
        <v>21</v>
      </c>
      <c r="J54" s="29">
        <v>96</v>
      </c>
      <c r="K54" s="29">
        <v>338</v>
      </c>
      <c r="L54" s="30">
        <v>20</v>
      </c>
    </row>
    <row r="55" spans="1:12" x14ac:dyDescent="0.25">
      <c r="A55" s="62"/>
      <c r="B55" s="63"/>
      <c r="C55" s="1"/>
      <c r="D55" s="47"/>
    </row>
    <row r="56" spans="1:12" x14ac:dyDescent="0.25">
      <c r="A56" s="65"/>
      <c r="B56" s="66"/>
      <c r="C56" s="4"/>
      <c r="D56" s="5" t="s">
        <v>33</v>
      </c>
      <c r="E56" s="67"/>
      <c r="F56" s="31">
        <f>SUM(F50:F54)</f>
        <v>550</v>
      </c>
      <c r="G56" s="31">
        <f>SUM(G50:G54)</f>
        <v>22</v>
      </c>
      <c r="H56" s="31">
        <f>SUM(H50:H54)</f>
        <v>14</v>
      </c>
      <c r="I56" s="31">
        <f>SUM(I50:I54)</f>
        <v>91</v>
      </c>
      <c r="J56" s="31">
        <f>SUM(J50:J54)</f>
        <v>573</v>
      </c>
      <c r="K56" s="31"/>
      <c r="L56" s="32">
        <f>SUM(L50:L54)</f>
        <v>46.75</v>
      </c>
    </row>
    <row r="57" spans="1:12" x14ac:dyDescent="0.25">
      <c r="A57" s="68">
        <f>A50</f>
        <v>1</v>
      </c>
      <c r="B57" s="69">
        <f>B50</f>
        <v>4</v>
      </c>
      <c r="C57" s="6" t="s">
        <v>25</v>
      </c>
      <c r="D57" s="2" t="s">
        <v>27</v>
      </c>
      <c r="E57" s="43" t="s">
        <v>62</v>
      </c>
      <c r="F57" s="13">
        <v>250</v>
      </c>
      <c r="G57" s="13">
        <v>4</v>
      </c>
      <c r="H57" s="13">
        <v>10</v>
      </c>
      <c r="I57" s="13">
        <v>9</v>
      </c>
      <c r="J57" s="14">
        <v>151</v>
      </c>
      <c r="K57" s="29">
        <v>138</v>
      </c>
      <c r="L57" s="18">
        <v>18.350000000000001</v>
      </c>
    </row>
    <row r="58" spans="1:12" x14ac:dyDescent="0.25">
      <c r="A58" s="62"/>
      <c r="B58" s="63"/>
      <c r="C58" s="1"/>
      <c r="D58" s="2" t="s">
        <v>28</v>
      </c>
      <c r="E58" s="43" t="s">
        <v>63</v>
      </c>
      <c r="F58" s="13">
        <v>90</v>
      </c>
      <c r="G58" s="13">
        <v>15</v>
      </c>
      <c r="H58" s="13">
        <v>17</v>
      </c>
      <c r="I58" s="13">
        <v>4</v>
      </c>
      <c r="J58" s="14">
        <v>229</v>
      </c>
      <c r="K58" s="29">
        <v>260</v>
      </c>
      <c r="L58" s="18">
        <v>70.87</v>
      </c>
    </row>
    <row r="59" spans="1:12" x14ac:dyDescent="0.25">
      <c r="A59" s="62"/>
      <c r="B59" s="63"/>
      <c r="C59" s="1"/>
      <c r="D59" s="2" t="s">
        <v>29</v>
      </c>
      <c r="E59" s="43" t="s">
        <v>64</v>
      </c>
      <c r="F59" s="13">
        <v>150</v>
      </c>
      <c r="G59" s="13">
        <v>6</v>
      </c>
      <c r="H59" s="13">
        <v>5</v>
      </c>
      <c r="I59" s="13">
        <v>36</v>
      </c>
      <c r="J59" s="14">
        <v>209</v>
      </c>
      <c r="K59" s="29">
        <v>309</v>
      </c>
      <c r="L59" s="18">
        <v>10.57</v>
      </c>
    </row>
    <row r="60" spans="1:12" x14ac:dyDescent="0.25">
      <c r="A60" s="62"/>
      <c r="B60" s="63"/>
      <c r="C60" s="1"/>
      <c r="D60" s="2" t="s">
        <v>30</v>
      </c>
      <c r="E60" s="43" t="s">
        <v>65</v>
      </c>
      <c r="F60" s="13">
        <v>200</v>
      </c>
      <c r="G60" s="13">
        <v>0</v>
      </c>
      <c r="H60" s="13">
        <v>0</v>
      </c>
      <c r="I60" s="13">
        <v>27</v>
      </c>
      <c r="J60" s="14">
        <v>111</v>
      </c>
      <c r="K60" s="29">
        <v>342</v>
      </c>
      <c r="L60" s="18">
        <v>7.64</v>
      </c>
    </row>
    <row r="61" spans="1:12" x14ac:dyDescent="0.25">
      <c r="A61" s="62"/>
      <c r="B61" s="63"/>
      <c r="C61" s="1"/>
      <c r="D61" s="2" t="s">
        <v>31</v>
      </c>
      <c r="E61" s="43" t="s">
        <v>39</v>
      </c>
      <c r="F61" s="13">
        <v>50</v>
      </c>
      <c r="G61" s="13">
        <v>3</v>
      </c>
      <c r="H61" s="13">
        <v>0</v>
      </c>
      <c r="I61" s="13">
        <v>21</v>
      </c>
      <c r="J61" s="14">
        <v>102</v>
      </c>
      <c r="K61" s="29"/>
      <c r="L61" s="18">
        <v>3.31</v>
      </c>
    </row>
    <row r="62" spans="1:12" x14ac:dyDescent="0.25">
      <c r="A62" s="62"/>
      <c r="B62" s="63"/>
      <c r="C62" s="1"/>
      <c r="D62" s="2" t="s">
        <v>32</v>
      </c>
      <c r="E62" s="43" t="s">
        <v>45</v>
      </c>
      <c r="F62" s="13">
        <v>50</v>
      </c>
      <c r="G62" s="13">
        <v>3</v>
      </c>
      <c r="H62" s="13">
        <v>0</v>
      </c>
      <c r="I62" s="13">
        <v>21</v>
      </c>
      <c r="J62" s="14">
        <v>102</v>
      </c>
      <c r="K62" s="29"/>
      <c r="L62" s="18">
        <v>3.13</v>
      </c>
    </row>
    <row r="63" spans="1:12" x14ac:dyDescent="0.25">
      <c r="A63" s="62"/>
      <c r="B63" s="63"/>
      <c r="C63" s="1"/>
      <c r="D63" s="3"/>
      <c r="E63" s="64"/>
      <c r="F63" s="29"/>
      <c r="G63" s="29"/>
      <c r="H63" s="29"/>
      <c r="I63" s="29"/>
      <c r="J63" s="29"/>
      <c r="K63" s="29"/>
      <c r="L63" s="30"/>
    </row>
    <row r="64" spans="1:12" x14ac:dyDescent="0.25">
      <c r="A64" s="65"/>
      <c r="B64" s="66"/>
      <c r="C64" s="4"/>
      <c r="D64" s="5" t="s">
        <v>33</v>
      </c>
      <c r="E64" s="67"/>
      <c r="F64" s="31">
        <f>SUM(F57:F63)</f>
        <v>790</v>
      </c>
      <c r="G64" s="31">
        <f>SUM(G57:G63)</f>
        <v>31</v>
      </c>
      <c r="H64" s="31">
        <f>SUM(H57:H63)</f>
        <v>32</v>
      </c>
      <c r="I64" s="31">
        <f>SUM(I57:I63)</f>
        <v>118</v>
      </c>
      <c r="J64" s="31">
        <f>SUM(J57:J63)</f>
        <v>904</v>
      </c>
      <c r="K64" s="31"/>
      <c r="L64" s="32">
        <f>SUM(L57:L63)</f>
        <v>113.86999999999999</v>
      </c>
    </row>
    <row r="65" spans="1:12" ht="15.75" customHeight="1" thickBot="1" x14ac:dyDescent="0.3">
      <c r="A65" s="70">
        <f>A50</f>
        <v>1</v>
      </c>
      <c r="B65" s="71">
        <f>B50</f>
        <v>4</v>
      </c>
      <c r="C65" s="86" t="s">
        <v>4</v>
      </c>
      <c r="D65" s="87"/>
      <c r="E65" s="72"/>
      <c r="F65" s="33">
        <f>F56+F64</f>
        <v>1340</v>
      </c>
      <c r="G65" s="33">
        <f>G56+G64</f>
        <v>53</v>
      </c>
      <c r="H65" s="33">
        <f>H56+H64</f>
        <v>46</v>
      </c>
      <c r="I65" s="33">
        <f>I56+I64</f>
        <v>209</v>
      </c>
      <c r="J65" s="33">
        <f>J56+J64</f>
        <v>1477</v>
      </c>
      <c r="K65" s="33"/>
      <c r="L65" s="34">
        <f>L56+L64</f>
        <v>160.62</v>
      </c>
    </row>
    <row r="66" spans="1:12" ht="15.75" thickBot="1" x14ac:dyDescent="0.3">
      <c r="A66" s="60">
        <v>1</v>
      </c>
      <c r="B66" s="61">
        <v>5</v>
      </c>
      <c r="C66" s="39" t="s">
        <v>20</v>
      </c>
      <c r="D66" s="40" t="s">
        <v>21</v>
      </c>
      <c r="E66" s="7" t="s">
        <v>42</v>
      </c>
      <c r="F66" s="29">
        <v>90</v>
      </c>
      <c r="G66" s="29">
        <v>13</v>
      </c>
      <c r="H66" s="29">
        <v>21</v>
      </c>
      <c r="I66" s="29">
        <v>11</v>
      </c>
      <c r="J66" s="29">
        <v>283</v>
      </c>
      <c r="K66" s="29">
        <v>268</v>
      </c>
      <c r="L66" s="18">
        <v>63.69</v>
      </c>
    </row>
    <row r="67" spans="1:12" x14ac:dyDescent="0.25">
      <c r="A67" s="62"/>
      <c r="B67" s="63"/>
      <c r="C67" s="1"/>
      <c r="D67" s="2" t="s">
        <v>21</v>
      </c>
      <c r="E67" s="43" t="s">
        <v>64</v>
      </c>
      <c r="F67" s="27">
        <v>150</v>
      </c>
      <c r="G67" s="16">
        <v>6</v>
      </c>
      <c r="H67" s="16">
        <v>5</v>
      </c>
      <c r="I67" s="17">
        <v>36</v>
      </c>
      <c r="J67" s="27">
        <v>208</v>
      </c>
      <c r="K67" s="27">
        <v>309</v>
      </c>
      <c r="L67" s="82">
        <v>10.57</v>
      </c>
    </row>
    <row r="68" spans="1:12" x14ac:dyDescent="0.25">
      <c r="A68" s="62"/>
      <c r="B68" s="63"/>
      <c r="C68" s="1"/>
      <c r="D68" s="2" t="s">
        <v>22</v>
      </c>
      <c r="E68" s="7" t="s">
        <v>56</v>
      </c>
      <c r="F68" s="29">
        <v>200</v>
      </c>
      <c r="G68" s="29">
        <v>3</v>
      </c>
      <c r="H68" s="29">
        <v>2</v>
      </c>
      <c r="I68" s="29">
        <v>27</v>
      </c>
      <c r="J68" s="29">
        <v>142</v>
      </c>
      <c r="K68" s="29">
        <v>379</v>
      </c>
      <c r="L68" s="18">
        <v>11.88</v>
      </c>
    </row>
    <row r="69" spans="1:12" x14ac:dyDescent="0.25">
      <c r="A69" s="62"/>
      <c r="B69" s="63"/>
      <c r="C69" s="1"/>
      <c r="D69" s="2" t="s">
        <v>23</v>
      </c>
      <c r="E69" s="7" t="s">
        <v>86</v>
      </c>
      <c r="F69" s="29">
        <v>60</v>
      </c>
      <c r="G69" s="29">
        <v>3</v>
      </c>
      <c r="H69" s="29">
        <v>8</v>
      </c>
      <c r="I69" s="29">
        <v>21</v>
      </c>
      <c r="J69" s="29">
        <v>177</v>
      </c>
      <c r="K69" s="29">
        <v>14</v>
      </c>
      <c r="L69" s="18">
        <v>13.2</v>
      </c>
    </row>
    <row r="70" spans="1:12" x14ac:dyDescent="0.25">
      <c r="A70" s="62"/>
      <c r="B70" s="63"/>
      <c r="C70" s="1"/>
      <c r="D70" s="3"/>
      <c r="E70" s="7"/>
      <c r="F70" s="29"/>
      <c r="G70" s="29"/>
      <c r="H70" s="29"/>
      <c r="I70" s="29"/>
      <c r="J70" s="29"/>
      <c r="K70" s="29"/>
      <c r="L70" s="30"/>
    </row>
    <row r="71" spans="1:12" x14ac:dyDescent="0.25">
      <c r="A71" s="65"/>
      <c r="B71" s="66"/>
      <c r="C71" s="4"/>
      <c r="D71" s="5" t="s">
        <v>33</v>
      </c>
      <c r="E71" s="77"/>
      <c r="F71" s="31">
        <f>SUM(F66:F70)</f>
        <v>500</v>
      </c>
      <c r="G71" s="31">
        <f>SUM(G68:G70)</f>
        <v>6</v>
      </c>
      <c r="H71" s="31">
        <f>SUM(H68:H70)</f>
        <v>10</v>
      </c>
      <c r="I71" s="31">
        <f>SUM(I68:I70)</f>
        <v>48</v>
      </c>
      <c r="J71" s="31">
        <f>SUM(J68:J70)</f>
        <v>319</v>
      </c>
      <c r="K71" s="31"/>
      <c r="L71" s="32">
        <f>SUM(L68:L70)</f>
        <v>25.08</v>
      </c>
    </row>
    <row r="72" spans="1:12" x14ac:dyDescent="0.25">
      <c r="A72" s="68">
        <f>A66</f>
        <v>1</v>
      </c>
      <c r="B72" s="69">
        <f>B66</f>
        <v>5</v>
      </c>
      <c r="C72" s="6" t="s">
        <v>25</v>
      </c>
      <c r="D72" s="2" t="s">
        <v>27</v>
      </c>
      <c r="E72" s="7" t="s">
        <v>66</v>
      </c>
      <c r="F72" s="9">
        <v>250</v>
      </c>
      <c r="G72" s="9">
        <v>8</v>
      </c>
      <c r="H72" s="9">
        <v>8</v>
      </c>
      <c r="I72" s="9">
        <v>19</v>
      </c>
      <c r="J72" s="11">
        <v>179</v>
      </c>
      <c r="K72" s="29">
        <v>102</v>
      </c>
      <c r="L72" s="12">
        <v>11.01</v>
      </c>
    </row>
    <row r="73" spans="1:12" x14ac:dyDescent="0.25">
      <c r="A73" s="62"/>
      <c r="B73" s="63"/>
      <c r="C73" s="1"/>
      <c r="D73" s="2" t="s">
        <v>28</v>
      </c>
      <c r="E73" s="7" t="s">
        <v>67</v>
      </c>
      <c r="F73" s="9">
        <v>180</v>
      </c>
      <c r="G73" s="9">
        <v>24</v>
      </c>
      <c r="H73" s="9">
        <v>17</v>
      </c>
      <c r="I73" s="9">
        <v>30</v>
      </c>
      <c r="J73" s="11">
        <v>379</v>
      </c>
      <c r="K73" s="29">
        <v>219</v>
      </c>
      <c r="L73" s="12">
        <v>49.85</v>
      </c>
    </row>
    <row r="74" spans="1:12" x14ac:dyDescent="0.25">
      <c r="A74" s="62"/>
      <c r="B74" s="63"/>
      <c r="C74" s="1"/>
      <c r="D74" s="2" t="s">
        <v>30</v>
      </c>
      <c r="E74" s="7" t="s">
        <v>76</v>
      </c>
      <c r="F74" s="9">
        <v>200</v>
      </c>
      <c r="G74" s="9">
        <v>1</v>
      </c>
      <c r="H74" s="9">
        <v>0</v>
      </c>
      <c r="I74" s="9">
        <v>20</v>
      </c>
      <c r="J74" s="11">
        <v>83</v>
      </c>
      <c r="K74" s="29">
        <v>389</v>
      </c>
      <c r="L74" s="12">
        <v>12.34</v>
      </c>
    </row>
    <row r="75" spans="1:12" x14ac:dyDescent="0.25">
      <c r="A75" s="62"/>
      <c r="B75" s="63"/>
      <c r="C75" s="1"/>
      <c r="D75" s="2" t="s">
        <v>31</v>
      </c>
      <c r="E75" s="7" t="s">
        <v>39</v>
      </c>
      <c r="F75" s="9">
        <v>50</v>
      </c>
      <c r="G75" s="9">
        <v>3</v>
      </c>
      <c r="H75" s="9">
        <v>0</v>
      </c>
      <c r="I75" s="9">
        <v>21</v>
      </c>
      <c r="J75" s="11">
        <v>102</v>
      </c>
      <c r="K75" s="29">
        <v>234</v>
      </c>
      <c r="L75" s="12">
        <v>3.81</v>
      </c>
    </row>
    <row r="76" spans="1:12" x14ac:dyDescent="0.25">
      <c r="A76" s="62"/>
      <c r="B76" s="63"/>
      <c r="C76" s="1"/>
      <c r="D76" s="2" t="s">
        <v>32</v>
      </c>
      <c r="E76" s="7" t="s">
        <v>45</v>
      </c>
      <c r="F76" s="9">
        <v>50</v>
      </c>
      <c r="G76" s="9">
        <v>3</v>
      </c>
      <c r="H76" s="9">
        <v>0</v>
      </c>
      <c r="I76" s="9">
        <v>21</v>
      </c>
      <c r="J76" s="11">
        <v>102</v>
      </c>
      <c r="K76" s="29">
        <v>209</v>
      </c>
      <c r="L76" s="12">
        <v>2.6</v>
      </c>
    </row>
    <row r="77" spans="1:12" x14ac:dyDescent="0.25">
      <c r="A77" s="62"/>
      <c r="B77" s="63"/>
      <c r="C77" s="1"/>
      <c r="D77" s="3"/>
      <c r="E77" s="64"/>
      <c r="F77" s="29"/>
      <c r="G77" s="29"/>
      <c r="H77" s="29"/>
      <c r="I77" s="29"/>
      <c r="J77" s="29"/>
      <c r="K77" s="29"/>
      <c r="L77" s="30"/>
    </row>
    <row r="78" spans="1:12" x14ac:dyDescent="0.25">
      <c r="A78" s="62"/>
      <c r="B78" s="63"/>
      <c r="C78" s="1"/>
      <c r="D78" s="3"/>
      <c r="E78" s="64"/>
      <c r="F78" s="29"/>
      <c r="G78" s="29"/>
      <c r="H78" s="29"/>
      <c r="I78" s="29"/>
      <c r="J78" s="29"/>
      <c r="K78" s="29"/>
      <c r="L78" s="30"/>
    </row>
    <row r="79" spans="1:12" x14ac:dyDescent="0.25">
      <c r="A79" s="65"/>
      <c r="B79" s="66"/>
      <c r="C79" s="4"/>
      <c r="D79" s="5" t="s">
        <v>33</v>
      </c>
      <c r="E79" s="67"/>
      <c r="F79" s="31">
        <f>SUM(F72:F78)</f>
        <v>730</v>
      </c>
      <c r="G79" s="31">
        <f>SUM(G72:G78)</f>
        <v>39</v>
      </c>
      <c r="H79" s="31">
        <f>SUM(H72:H78)</f>
        <v>25</v>
      </c>
      <c r="I79" s="31">
        <f>SUM(I72:I78)</f>
        <v>111</v>
      </c>
      <c r="J79" s="31">
        <f>SUM(J72:J78)</f>
        <v>845</v>
      </c>
      <c r="K79" s="31"/>
      <c r="L79" s="32">
        <f>SUM(L72:L78)</f>
        <v>79.61</v>
      </c>
    </row>
    <row r="80" spans="1:12" ht="15.75" customHeight="1" thickBot="1" x14ac:dyDescent="0.3">
      <c r="A80" s="70">
        <f>A66</f>
        <v>1</v>
      </c>
      <c r="B80" s="71">
        <f>B66</f>
        <v>5</v>
      </c>
      <c r="C80" s="86" t="s">
        <v>4</v>
      </c>
      <c r="D80" s="87"/>
      <c r="E80" s="72"/>
      <c r="F80" s="33">
        <f>F71+F79</f>
        <v>1230</v>
      </c>
      <c r="G80" s="33">
        <f>G71+G79</f>
        <v>45</v>
      </c>
      <c r="H80" s="33">
        <f>H71+H79</f>
        <v>35</v>
      </c>
      <c r="I80" s="33">
        <f>I71+I79</f>
        <v>159</v>
      </c>
      <c r="J80" s="33">
        <f>J71+J79</f>
        <v>1164</v>
      </c>
      <c r="K80" s="33"/>
      <c r="L80" s="34">
        <f>L71+L79</f>
        <v>104.69</v>
      </c>
    </row>
    <row r="81" spans="1:12" x14ac:dyDescent="0.25">
      <c r="A81" s="60">
        <v>2</v>
      </c>
      <c r="B81" s="61">
        <v>1</v>
      </c>
      <c r="C81" s="39" t="s">
        <v>20</v>
      </c>
      <c r="D81" s="40" t="s">
        <v>21</v>
      </c>
      <c r="E81" s="41" t="s">
        <v>68</v>
      </c>
      <c r="F81" s="16">
        <v>190</v>
      </c>
      <c r="G81" s="27">
        <v>13</v>
      </c>
      <c r="H81" s="27">
        <v>15</v>
      </c>
      <c r="I81" s="27">
        <v>43</v>
      </c>
      <c r="J81" s="27">
        <v>361</v>
      </c>
      <c r="K81" s="27">
        <v>204</v>
      </c>
      <c r="L81" s="28">
        <v>32.35</v>
      </c>
    </row>
    <row r="82" spans="1:12" x14ac:dyDescent="0.25">
      <c r="A82" s="62"/>
      <c r="B82" s="63"/>
      <c r="C82" s="1"/>
      <c r="D82" s="2" t="s">
        <v>22</v>
      </c>
      <c r="E82" s="7" t="s">
        <v>50</v>
      </c>
      <c r="F82" s="9">
        <v>200</v>
      </c>
      <c r="G82" s="9">
        <v>4</v>
      </c>
      <c r="H82" s="9">
        <v>4</v>
      </c>
      <c r="I82" s="9">
        <v>24</v>
      </c>
      <c r="J82" s="9">
        <v>147</v>
      </c>
      <c r="K82" s="29">
        <v>382</v>
      </c>
      <c r="L82" s="12">
        <v>11.35</v>
      </c>
    </row>
    <row r="83" spans="1:12" x14ac:dyDescent="0.25">
      <c r="A83" s="62"/>
      <c r="B83" s="63"/>
      <c r="C83" s="1"/>
      <c r="D83" s="2" t="s">
        <v>23</v>
      </c>
      <c r="E83" s="7" t="s">
        <v>39</v>
      </c>
      <c r="F83" s="9">
        <v>50</v>
      </c>
      <c r="G83" s="9">
        <v>3</v>
      </c>
      <c r="H83" s="9">
        <v>0</v>
      </c>
      <c r="I83" s="9">
        <v>17</v>
      </c>
      <c r="J83" s="9">
        <v>82</v>
      </c>
      <c r="K83" s="29">
        <v>234</v>
      </c>
      <c r="L83" s="12">
        <v>3.39</v>
      </c>
    </row>
    <row r="84" spans="1:12" x14ac:dyDescent="0.25">
      <c r="A84" s="62"/>
      <c r="B84" s="63"/>
      <c r="C84" s="1"/>
      <c r="D84" s="2" t="s">
        <v>26</v>
      </c>
      <c r="E84" s="7" t="s">
        <v>61</v>
      </c>
      <c r="F84" s="9">
        <v>60</v>
      </c>
      <c r="G84" s="9">
        <v>5</v>
      </c>
      <c r="H84" s="9">
        <v>5</v>
      </c>
      <c r="I84" s="9">
        <v>0</v>
      </c>
      <c r="J84" s="9">
        <v>61</v>
      </c>
      <c r="K84" s="29"/>
      <c r="L84" s="18">
        <v>7.82</v>
      </c>
    </row>
    <row r="85" spans="1:12" x14ac:dyDescent="0.25">
      <c r="A85" s="62"/>
      <c r="B85" s="63"/>
      <c r="C85" s="1"/>
      <c r="D85" s="3"/>
      <c r="E85" s="78"/>
      <c r="F85" s="36"/>
      <c r="G85" s="36"/>
      <c r="H85" s="36"/>
      <c r="I85" s="36"/>
      <c r="J85" s="36"/>
      <c r="K85" s="29"/>
      <c r="L85" s="37"/>
    </row>
    <row r="86" spans="1:12" x14ac:dyDescent="0.25">
      <c r="A86" s="65"/>
      <c r="B86" s="66"/>
      <c r="C86" s="4"/>
      <c r="D86" s="5" t="s">
        <v>33</v>
      </c>
      <c r="E86" s="67"/>
      <c r="F86" s="31">
        <f>SUM(F81:F85)</f>
        <v>500</v>
      </c>
      <c r="G86" s="31">
        <f>SUM(G81:G85)</f>
        <v>25</v>
      </c>
      <c r="H86" s="31">
        <f>SUM(H81:H85)</f>
        <v>24</v>
      </c>
      <c r="I86" s="31">
        <f>SUM(I81:I85)</f>
        <v>84</v>
      </c>
      <c r="J86" s="31">
        <f>SUM(J81:J85)</f>
        <v>651</v>
      </c>
      <c r="K86" s="31"/>
      <c r="L86" s="32">
        <f>SUM(L81:L85)</f>
        <v>54.910000000000004</v>
      </c>
    </row>
    <row r="87" spans="1:12" x14ac:dyDescent="0.25">
      <c r="A87" s="68">
        <f>A81</f>
        <v>2</v>
      </c>
      <c r="B87" s="69">
        <f>B81</f>
        <v>1</v>
      </c>
      <c r="C87" s="6" t="s">
        <v>25</v>
      </c>
      <c r="D87" s="2" t="s">
        <v>26</v>
      </c>
      <c r="E87" s="45" t="s">
        <v>69</v>
      </c>
      <c r="F87" s="19">
        <v>70</v>
      </c>
      <c r="G87" s="19">
        <v>1</v>
      </c>
      <c r="H87" s="19">
        <v>7</v>
      </c>
      <c r="I87" s="9">
        <v>6</v>
      </c>
      <c r="J87" s="20">
        <v>84</v>
      </c>
      <c r="K87" s="29">
        <v>73</v>
      </c>
      <c r="L87" s="21">
        <v>10.46</v>
      </c>
    </row>
    <row r="88" spans="1:12" x14ac:dyDescent="0.25">
      <c r="A88" s="62"/>
      <c r="B88" s="63"/>
      <c r="C88" s="1"/>
      <c r="D88" s="2" t="s">
        <v>27</v>
      </c>
      <c r="E88" s="7" t="s">
        <v>70</v>
      </c>
      <c r="F88" s="9">
        <v>250</v>
      </c>
      <c r="G88" s="9">
        <v>5</v>
      </c>
      <c r="H88" s="9">
        <v>10</v>
      </c>
      <c r="I88" s="9">
        <v>9</v>
      </c>
      <c r="J88" s="11">
        <v>159</v>
      </c>
      <c r="K88" s="29">
        <v>87</v>
      </c>
      <c r="L88" s="18">
        <v>18.350000000000001</v>
      </c>
    </row>
    <row r="89" spans="1:12" x14ac:dyDescent="0.25">
      <c r="A89" s="62"/>
      <c r="B89" s="63"/>
      <c r="C89" s="1"/>
      <c r="D89" s="2" t="s">
        <v>28</v>
      </c>
      <c r="E89" s="7" t="s">
        <v>42</v>
      </c>
      <c r="F89" s="9">
        <v>90</v>
      </c>
      <c r="G89" s="9">
        <v>13</v>
      </c>
      <c r="H89" s="9">
        <v>21</v>
      </c>
      <c r="I89" s="9">
        <v>11</v>
      </c>
      <c r="J89" s="11">
        <v>283</v>
      </c>
      <c r="K89" s="29">
        <v>268</v>
      </c>
      <c r="L89" s="18">
        <v>63.69</v>
      </c>
    </row>
    <row r="90" spans="1:12" x14ac:dyDescent="0.25">
      <c r="A90" s="62"/>
      <c r="B90" s="63"/>
      <c r="C90" s="1"/>
      <c r="D90" s="2" t="s">
        <v>29</v>
      </c>
      <c r="E90" s="7" t="s">
        <v>71</v>
      </c>
      <c r="F90" s="9">
        <v>150</v>
      </c>
      <c r="G90" s="9">
        <v>8</v>
      </c>
      <c r="H90" s="9">
        <v>10</v>
      </c>
      <c r="I90" s="9">
        <v>37</v>
      </c>
      <c r="J90" s="11">
        <v>267</v>
      </c>
      <c r="K90" s="29">
        <v>85</v>
      </c>
      <c r="L90" s="18">
        <v>12.13</v>
      </c>
    </row>
    <row r="91" spans="1:12" x14ac:dyDescent="0.25">
      <c r="A91" s="62"/>
      <c r="B91" s="63"/>
      <c r="C91" s="1"/>
      <c r="D91" s="2" t="s">
        <v>30</v>
      </c>
      <c r="E91" s="7" t="s">
        <v>44</v>
      </c>
      <c r="F91" s="9">
        <v>200</v>
      </c>
      <c r="G91" s="9">
        <v>0</v>
      </c>
      <c r="H91" s="9">
        <v>0</v>
      </c>
      <c r="I91" s="9">
        <v>19</v>
      </c>
      <c r="J91" s="11">
        <v>77</v>
      </c>
      <c r="K91" s="29">
        <v>349</v>
      </c>
      <c r="L91" s="18">
        <v>4.4400000000000004</v>
      </c>
    </row>
    <row r="92" spans="1:12" x14ac:dyDescent="0.25">
      <c r="A92" s="62"/>
      <c r="B92" s="63"/>
      <c r="C92" s="1"/>
      <c r="D92" s="2" t="s">
        <v>31</v>
      </c>
      <c r="E92" s="7" t="s">
        <v>39</v>
      </c>
      <c r="F92" s="9">
        <v>50</v>
      </c>
      <c r="G92" s="9">
        <v>3</v>
      </c>
      <c r="H92" s="9">
        <v>0</v>
      </c>
      <c r="I92" s="9">
        <v>21</v>
      </c>
      <c r="J92" s="11">
        <v>102</v>
      </c>
      <c r="K92" s="29"/>
      <c r="L92" s="18">
        <v>4.3600000000000003</v>
      </c>
    </row>
    <row r="93" spans="1:12" x14ac:dyDescent="0.25">
      <c r="A93" s="62"/>
      <c r="B93" s="63"/>
      <c r="C93" s="1"/>
      <c r="D93" s="2" t="s">
        <v>32</v>
      </c>
      <c r="E93" s="7" t="s">
        <v>45</v>
      </c>
      <c r="F93" s="9">
        <v>50</v>
      </c>
      <c r="G93" s="9">
        <v>3</v>
      </c>
      <c r="H93" s="9">
        <v>0</v>
      </c>
      <c r="I93" s="9">
        <v>21</v>
      </c>
      <c r="J93" s="11">
        <v>102</v>
      </c>
      <c r="K93" s="29"/>
      <c r="L93" s="18">
        <v>3.13</v>
      </c>
    </row>
    <row r="94" spans="1:12" x14ac:dyDescent="0.25">
      <c r="A94" s="62"/>
      <c r="B94" s="63"/>
      <c r="C94" s="1"/>
      <c r="D94" s="3"/>
      <c r="E94" s="64"/>
      <c r="F94" s="29"/>
      <c r="G94" s="29"/>
      <c r="H94" s="29"/>
      <c r="I94" s="29"/>
      <c r="J94" s="29"/>
      <c r="K94" s="29"/>
      <c r="L94" s="30"/>
    </row>
    <row r="95" spans="1:12" x14ac:dyDescent="0.25">
      <c r="A95" s="65"/>
      <c r="B95" s="66"/>
      <c r="C95" s="4"/>
      <c r="D95" s="5" t="s">
        <v>33</v>
      </c>
      <c r="E95" s="67"/>
      <c r="F95" s="31">
        <f>SUM(F87:F94)</f>
        <v>860</v>
      </c>
      <c r="G95" s="31">
        <f>SUM(G87:G94)</f>
        <v>33</v>
      </c>
      <c r="H95" s="31">
        <f>SUM(H87:H94)</f>
        <v>48</v>
      </c>
      <c r="I95" s="31">
        <f>SUM(I87:I94)</f>
        <v>124</v>
      </c>
      <c r="J95" s="31">
        <f>SUM(J87:J94)</f>
        <v>1074</v>
      </c>
      <c r="K95" s="31"/>
      <c r="L95" s="32">
        <f>SUM(L87:L94)</f>
        <v>116.55999999999999</v>
      </c>
    </row>
    <row r="96" spans="1:12" ht="15.75" thickBot="1" x14ac:dyDescent="0.3">
      <c r="A96" s="70">
        <f>A81</f>
        <v>2</v>
      </c>
      <c r="B96" s="71">
        <f>B81</f>
        <v>1</v>
      </c>
      <c r="C96" s="86" t="s">
        <v>4</v>
      </c>
      <c r="D96" s="87"/>
      <c r="E96" s="72"/>
      <c r="F96" s="33">
        <f>F86+F95</f>
        <v>1360</v>
      </c>
      <c r="G96" s="33">
        <f>G86+G95</f>
        <v>58</v>
      </c>
      <c r="H96" s="33">
        <f>H86+H95</f>
        <v>72</v>
      </c>
      <c r="I96" s="33">
        <f>I86+I95</f>
        <v>208</v>
      </c>
      <c r="J96" s="33">
        <f>J86+J95</f>
        <v>1725</v>
      </c>
      <c r="K96" s="33"/>
      <c r="L96" s="33">
        <f>L86+L95</f>
        <v>171.47</v>
      </c>
    </row>
    <row r="97" spans="1:12" x14ac:dyDescent="0.25">
      <c r="A97" s="73">
        <v>2</v>
      </c>
      <c r="B97" s="63">
        <v>2</v>
      </c>
      <c r="C97" s="39" t="s">
        <v>20</v>
      </c>
      <c r="D97" s="40" t="s">
        <v>21</v>
      </c>
      <c r="E97" s="41" t="s">
        <v>67</v>
      </c>
      <c r="F97" s="16">
        <v>180</v>
      </c>
      <c r="G97" s="27">
        <v>24</v>
      </c>
      <c r="H97" s="27">
        <v>18</v>
      </c>
      <c r="I97" s="27">
        <v>29</v>
      </c>
      <c r="J97" s="27">
        <v>379</v>
      </c>
      <c r="K97" s="27">
        <v>219</v>
      </c>
      <c r="L97" s="22">
        <v>54.38</v>
      </c>
    </row>
    <row r="98" spans="1:12" x14ac:dyDescent="0.25">
      <c r="A98" s="73"/>
      <c r="B98" s="63"/>
      <c r="C98" s="1"/>
      <c r="D98" s="2" t="s">
        <v>22</v>
      </c>
      <c r="E98" s="7" t="s">
        <v>59</v>
      </c>
      <c r="F98" s="9">
        <v>200</v>
      </c>
      <c r="G98" s="9">
        <v>0</v>
      </c>
      <c r="H98" s="9">
        <v>0</v>
      </c>
      <c r="I98" s="23">
        <v>15</v>
      </c>
      <c r="J98" s="29">
        <v>62</v>
      </c>
      <c r="K98" s="29">
        <v>377</v>
      </c>
      <c r="L98" s="12">
        <v>3.31</v>
      </c>
    </row>
    <row r="99" spans="1:12" x14ac:dyDescent="0.25">
      <c r="A99" s="73"/>
      <c r="B99" s="63"/>
      <c r="C99" s="1"/>
      <c r="D99" s="2" t="s">
        <v>23</v>
      </c>
      <c r="E99" s="7" t="s">
        <v>39</v>
      </c>
      <c r="F99" s="9">
        <v>50</v>
      </c>
      <c r="G99" s="9">
        <v>3</v>
      </c>
      <c r="H99" s="9">
        <v>0</v>
      </c>
      <c r="I99" s="23">
        <v>21</v>
      </c>
      <c r="J99" s="29">
        <v>102</v>
      </c>
      <c r="K99" s="29"/>
      <c r="L99" s="12">
        <v>3.49</v>
      </c>
    </row>
    <row r="100" spans="1:12" x14ac:dyDescent="0.25">
      <c r="A100" s="73"/>
      <c r="B100" s="63"/>
      <c r="C100" s="1"/>
      <c r="D100" s="2" t="s">
        <v>24</v>
      </c>
      <c r="E100" s="8" t="s">
        <v>40</v>
      </c>
      <c r="F100" s="10">
        <v>100</v>
      </c>
      <c r="G100" s="29">
        <v>2</v>
      </c>
      <c r="H100" s="29">
        <v>0</v>
      </c>
      <c r="I100" s="29">
        <v>21</v>
      </c>
      <c r="J100" s="29">
        <v>96</v>
      </c>
      <c r="K100" s="29">
        <v>338</v>
      </c>
      <c r="L100" s="30">
        <v>20</v>
      </c>
    </row>
    <row r="101" spans="1:12" x14ac:dyDescent="0.25">
      <c r="A101" s="73"/>
      <c r="B101" s="63"/>
      <c r="C101" s="1"/>
    </row>
    <row r="102" spans="1:12" x14ac:dyDescent="0.25">
      <c r="A102" s="74"/>
      <c r="B102" s="66"/>
      <c r="C102" s="4"/>
      <c r="D102" s="5" t="s">
        <v>33</v>
      </c>
      <c r="E102" s="67"/>
      <c r="F102" s="31">
        <f>SUM(F97:F101)</f>
        <v>530</v>
      </c>
      <c r="G102" s="31">
        <f>SUM(G97:G101)</f>
        <v>29</v>
      </c>
      <c r="H102" s="31">
        <f>SUM(H97:H101)</f>
        <v>18</v>
      </c>
      <c r="I102" s="31">
        <f>SUM(I97:I101)</f>
        <v>86</v>
      </c>
      <c r="J102" s="31">
        <f>SUM(J97:J101)</f>
        <v>639</v>
      </c>
      <c r="K102" s="31"/>
      <c r="L102" s="32">
        <f>SUM(L97:L101)</f>
        <v>81.180000000000007</v>
      </c>
    </row>
    <row r="103" spans="1:12" x14ac:dyDescent="0.25">
      <c r="A103" s="69">
        <f>A97</f>
        <v>2</v>
      </c>
      <c r="B103" s="69">
        <f>B97</f>
        <v>2</v>
      </c>
      <c r="C103" s="6" t="s">
        <v>25</v>
      </c>
      <c r="D103" s="2" t="s">
        <v>27</v>
      </c>
      <c r="E103" s="7" t="s">
        <v>46</v>
      </c>
      <c r="F103" s="9">
        <v>250</v>
      </c>
      <c r="G103" s="9">
        <v>5</v>
      </c>
      <c r="H103" s="9">
        <v>10</v>
      </c>
      <c r="I103" s="9">
        <v>12</v>
      </c>
      <c r="J103" s="11">
        <v>169</v>
      </c>
      <c r="K103" s="29">
        <v>82</v>
      </c>
      <c r="L103" s="12">
        <v>18.98</v>
      </c>
    </row>
    <row r="104" spans="1:12" x14ac:dyDescent="0.25">
      <c r="A104" s="73"/>
      <c r="B104" s="63"/>
      <c r="C104" s="1"/>
      <c r="D104" s="2" t="s">
        <v>28</v>
      </c>
      <c r="E104" s="7" t="s">
        <v>57</v>
      </c>
      <c r="F104" s="9">
        <v>90</v>
      </c>
      <c r="G104" s="9">
        <v>13</v>
      </c>
      <c r="H104" s="9">
        <v>9</v>
      </c>
      <c r="I104" s="9">
        <v>10</v>
      </c>
      <c r="J104" s="11">
        <v>175</v>
      </c>
      <c r="K104" s="29">
        <v>234</v>
      </c>
      <c r="L104" s="12">
        <v>28.89</v>
      </c>
    </row>
    <row r="105" spans="1:12" x14ac:dyDescent="0.25">
      <c r="A105" s="73"/>
      <c r="B105" s="63"/>
      <c r="C105" s="1"/>
      <c r="D105" s="2" t="s">
        <v>29</v>
      </c>
      <c r="E105" s="7" t="s">
        <v>54</v>
      </c>
      <c r="F105" s="9">
        <v>150</v>
      </c>
      <c r="G105" s="9">
        <v>3</v>
      </c>
      <c r="H105" s="9">
        <v>5</v>
      </c>
      <c r="I105" s="9">
        <v>21</v>
      </c>
      <c r="J105" s="11">
        <v>148</v>
      </c>
      <c r="K105" s="29">
        <v>312</v>
      </c>
      <c r="L105" s="12">
        <v>20.03</v>
      </c>
    </row>
    <row r="106" spans="1:12" x14ac:dyDescent="0.25">
      <c r="A106" s="73"/>
      <c r="B106" s="63"/>
      <c r="C106" s="1"/>
      <c r="D106" s="2" t="s">
        <v>30</v>
      </c>
      <c r="E106" s="7" t="s">
        <v>72</v>
      </c>
      <c r="F106" s="9">
        <v>200</v>
      </c>
      <c r="G106" s="9">
        <v>0</v>
      </c>
      <c r="H106" s="9">
        <v>0</v>
      </c>
      <c r="I106" s="9">
        <v>27</v>
      </c>
      <c r="J106" s="11">
        <v>111.1</v>
      </c>
      <c r="K106" s="29">
        <v>631</v>
      </c>
      <c r="L106" s="12">
        <v>7.64</v>
      </c>
    </row>
    <row r="107" spans="1:12" x14ac:dyDescent="0.25">
      <c r="A107" s="73"/>
      <c r="B107" s="63"/>
      <c r="C107" s="1"/>
      <c r="D107" s="2" t="s">
        <v>31</v>
      </c>
      <c r="E107" s="7" t="s">
        <v>39</v>
      </c>
      <c r="F107" s="9">
        <v>50</v>
      </c>
      <c r="G107" s="9">
        <v>3</v>
      </c>
      <c r="H107" s="9">
        <v>0</v>
      </c>
      <c r="I107" s="9">
        <v>21</v>
      </c>
      <c r="J107" s="11">
        <v>102</v>
      </c>
      <c r="K107" s="29"/>
      <c r="L107" s="12">
        <v>4.3600000000000003</v>
      </c>
    </row>
    <row r="108" spans="1:12" x14ac:dyDescent="0.25">
      <c r="A108" s="73"/>
      <c r="B108" s="63"/>
      <c r="C108" s="1"/>
      <c r="D108" s="2" t="s">
        <v>32</v>
      </c>
      <c r="E108" s="7" t="s">
        <v>45</v>
      </c>
      <c r="F108" s="9">
        <v>50</v>
      </c>
      <c r="G108" s="9">
        <v>3</v>
      </c>
      <c r="H108" s="9">
        <v>0</v>
      </c>
      <c r="I108" s="9">
        <v>21</v>
      </c>
      <c r="J108" s="11">
        <v>102</v>
      </c>
      <c r="K108" s="29"/>
      <c r="L108" s="12">
        <v>3.13</v>
      </c>
    </row>
    <row r="109" spans="1:12" x14ac:dyDescent="0.25">
      <c r="A109" s="73"/>
      <c r="B109" s="63"/>
      <c r="C109" s="1"/>
      <c r="D109" s="3"/>
      <c r="E109" s="64"/>
      <c r="F109" s="29"/>
      <c r="G109" s="29"/>
      <c r="H109" s="29"/>
      <c r="I109" s="29"/>
      <c r="J109" s="29"/>
      <c r="K109" s="29"/>
      <c r="L109" s="30"/>
    </row>
    <row r="110" spans="1:12" x14ac:dyDescent="0.25">
      <c r="A110" s="74"/>
      <c r="B110" s="66"/>
      <c r="C110" s="4"/>
      <c r="D110" s="5" t="s">
        <v>33</v>
      </c>
      <c r="E110" s="67"/>
      <c r="F110" s="31">
        <f>SUM(F103:F109)</f>
        <v>790</v>
      </c>
      <c r="G110" s="31">
        <f>SUM(G103:G109)</f>
        <v>27</v>
      </c>
      <c r="H110" s="31">
        <f>SUM(H103:H109)</f>
        <v>24</v>
      </c>
      <c r="I110" s="31">
        <f>SUM(I103:I109)</f>
        <v>112</v>
      </c>
      <c r="J110" s="31">
        <f>SUM(J103:J109)</f>
        <v>807.1</v>
      </c>
      <c r="K110" s="31"/>
      <c r="L110" s="32">
        <f>SUM(L103:L109)</f>
        <v>83.03</v>
      </c>
    </row>
    <row r="111" spans="1:12" ht="15.75" thickBot="1" x14ac:dyDescent="0.3">
      <c r="A111" s="75">
        <f>A97</f>
        <v>2</v>
      </c>
      <c r="B111" s="75">
        <f>B97</f>
        <v>2</v>
      </c>
      <c r="C111" s="86" t="s">
        <v>4</v>
      </c>
      <c r="D111" s="87"/>
      <c r="E111" s="72"/>
      <c r="F111" s="33">
        <f>F102+F110</f>
        <v>1320</v>
      </c>
      <c r="G111" s="33">
        <f>G102+G110</f>
        <v>56</v>
      </c>
      <c r="H111" s="33">
        <f>H102+H110</f>
        <v>42</v>
      </c>
      <c r="I111" s="33">
        <f>I102+I110</f>
        <v>198</v>
      </c>
      <c r="J111" s="33">
        <f>J102+J110</f>
        <v>1446.1</v>
      </c>
      <c r="K111" s="33"/>
      <c r="L111" s="34">
        <f>L102+L110</f>
        <v>164.21</v>
      </c>
    </row>
    <row r="112" spans="1:12" ht="45" x14ac:dyDescent="0.25">
      <c r="A112" s="60">
        <v>2</v>
      </c>
      <c r="B112" s="61">
        <v>3</v>
      </c>
      <c r="C112" s="39" t="s">
        <v>20</v>
      </c>
      <c r="D112" s="40" t="s">
        <v>21</v>
      </c>
      <c r="E112" s="41" t="s">
        <v>73</v>
      </c>
      <c r="F112" s="16">
        <v>200</v>
      </c>
      <c r="G112" s="27">
        <v>6</v>
      </c>
      <c r="H112" s="27">
        <v>10</v>
      </c>
      <c r="I112" s="27">
        <v>44</v>
      </c>
      <c r="J112" s="27">
        <v>295</v>
      </c>
      <c r="K112" s="27">
        <v>303</v>
      </c>
      <c r="L112" s="22">
        <v>23.16</v>
      </c>
    </row>
    <row r="113" spans="1:12" x14ac:dyDescent="0.25">
      <c r="A113" s="62"/>
      <c r="B113" s="63"/>
      <c r="C113" s="1"/>
      <c r="D113" s="2" t="s">
        <v>22</v>
      </c>
      <c r="E113" s="7" t="s">
        <v>56</v>
      </c>
      <c r="F113" s="9">
        <v>200</v>
      </c>
      <c r="G113" s="9">
        <v>3</v>
      </c>
      <c r="H113" s="9">
        <v>3</v>
      </c>
      <c r="I113" s="9">
        <v>27</v>
      </c>
      <c r="J113" s="11">
        <v>148</v>
      </c>
      <c r="K113" s="29">
        <v>379</v>
      </c>
      <c r="L113" s="18">
        <v>11.88</v>
      </c>
    </row>
    <row r="114" spans="1:12" ht="15.75" customHeight="1" x14ac:dyDescent="0.25">
      <c r="A114" s="62"/>
      <c r="B114" s="63"/>
      <c r="C114" s="1"/>
      <c r="D114" s="2" t="s">
        <v>23</v>
      </c>
      <c r="E114" s="7" t="s">
        <v>86</v>
      </c>
      <c r="F114" s="9">
        <v>60</v>
      </c>
      <c r="G114" s="9">
        <v>3</v>
      </c>
      <c r="H114" s="9">
        <v>8</v>
      </c>
      <c r="I114" s="9">
        <v>21</v>
      </c>
      <c r="J114" s="11">
        <v>177</v>
      </c>
      <c r="K114" s="29"/>
      <c r="L114" s="18">
        <v>13.2</v>
      </c>
    </row>
    <row r="115" spans="1:12" ht="15.75" customHeight="1" x14ac:dyDescent="0.25">
      <c r="A115" s="62"/>
      <c r="B115" s="63"/>
      <c r="C115" s="1"/>
      <c r="D115" s="2" t="s">
        <v>24</v>
      </c>
      <c r="E115" s="8" t="s">
        <v>40</v>
      </c>
      <c r="F115" s="10">
        <v>100</v>
      </c>
      <c r="G115" s="29">
        <v>2</v>
      </c>
      <c r="H115" s="29">
        <v>0</v>
      </c>
      <c r="I115" s="29">
        <v>21</v>
      </c>
      <c r="J115" s="29">
        <v>96</v>
      </c>
      <c r="K115" s="29">
        <v>338</v>
      </c>
      <c r="L115" s="30">
        <v>20</v>
      </c>
    </row>
    <row r="116" spans="1:12" x14ac:dyDescent="0.25">
      <c r="A116" s="62"/>
      <c r="B116" s="63"/>
      <c r="C116" s="1"/>
      <c r="D116" s="3"/>
      <c r="E116" s="78"/>
      <c r="F116" s="36"/>
      <c r="G116" s="36"/>
      <c r="H116" s="36"/>
      <c r="I116" s="36"/>
      <c r="J116" s="36"/>
      <c r="K116" s="29"/>
      <c r="L116" s="37"/>
    </row>
    <row r="117" spans="1:12" x14ac:dyDescent="0.25">
      <c r="A117" s="65"/>
      <c r="B117" s="66"/>
      <c r="C117" s="4"/>
      <c r="D117" s="5" t="s">
        <v>33</v>
      </c>
      <c r="E117" s="67"/>
      <c r="F117" s="31">
        <f>SUM(F112:F116)</f>
        <v>560</v>
      </c>
      <c r="G117" s="31">
        <f>SUM(G112:G116)</f>
        <v>14</v>
      </c>
      <c r="H117" s="31">
        <f>SUM(H112:H116)</f>
        <v>21</v>
      </c>
      <c r="I117" s="31">
        <f>SUM(I112:I116)</f>
        <v>113</v>
      </c>
      <c r="J117" s="31">
        <f>SUM(J112:J116)</f>
        <v>716</v>
      </c>
      <c r="K117" s="31"/>
      <c r="L117" s="32">
        <f>SUM(L112:L116)</f>
        <v>68.239999999999995</v>
      </c>
    </row>
    <row r="118" spans="1:12" x14ac:dyDescent="0.25">
      <c r="A118" s="62">
        <v>2</v>
      </c>
      <c r="B118" s="63">
        <v>3</v>
      </c>
      <c r="C118" s="1" t="s">
        <v>25</v>
      </c>
      <c r="D118" s="2" t="s">
        <v>27</v>
      </c>
      <c r="E118" s="7" t="s">
        <v>74</v>
      </c>
      <c r="F118" s="9">
        <v>250</v>
      </c>
      <c r="G118" s="9">
        <v>8</v>
      </c>
      <c r="H118" s="9">
        <v>13</v>
      </c>
      <c r="I118" s="9">
        <v>9</v>
      </c>
      <c r="J118" s="9">
        <v>193</v>
      </c>
      <c r="K118" s="29">
        <v>228</v>
      </c>
      <c r="L118" s="18">
        <v>37.32</v>
      </c>
    </row>
    <row r="119" spans="1:12" x14ac:dyDescent="0.25">
      <c r="A119" s="62"/>
      <c r="B119" s="63"/>
      <c r="C119" s="1"/>
      <c r="D119" s="2" t="s">
        <v>28</v>
      </c>
      <c r="E119" s="7" t="s">
        <v>42</v>
      </c>
      <c r="F119" s="9">
        <v>90</v>
      </c>
      <c r="G119" s="9">
        <v>13</v>
      </c>
      <c r="H119" s="9">
        <v>21</v>
      </c>
      <c r="I119" s="9">
        <v>11</v>
      </c>
      <c r="J119" s="9">
        <v>284</v>
      </c>
      <c r="K119" s="29">
        <v>268</v>
      </c>
      <c r="L119" s="18">
        <v>63.69</v>
      </c>
    </row>
    <row r="120" spans="1:12" x14ac:dyDescent="0.25">
      <c r="A120" s="62"/>
      <c r="B120" s="63"/>
      <c r="C120" s="1"/>
      <c r="D120" s="2" t="s">
        <v>29</v>
      </c>
      <c r="E120" s="7" t="s">
        <v>64</v>
      </c>
      <c r="F120" s="9">
        <v>150</v>
      </c>
      <c r="G120" s="9">
        <v>5</v>
      </c>
      <c r="H120" s="9">
        <v>5</v>
      </c>
      <c r="I120" s="9">
        <v>36</v>
      </c>
      <c r="J120" s="9">
        <v>208</v>
      </c>
      <c r="K120" s="29">
        <v>309</v>
      </c>
      <c r="L120" s="18">
        <v>10.57</v>
      </c>
    </row>
    <row r="121" spans="1:12" x14ac:dyDescent="0.25">
      <c r="A121" s="62"/>
      <c r="B121" s="63"/>
      <c r="C121" s="1"/>
      <c r="D121" s="84" t="s">
        <v>30</v>
      </c>
      <c r="E121" s="8" t="s">
        <v>48</v>
      </c>
      <c r="F121" s="10">
        <v>200</v>
      </c>
      <c r="G121" s="10">
        <v>1</v>
      </c>
      <c r="H121" s="10">
        <v>0</v>
      </c>
      <c r="I121" s="9">
        <v>20</v>
      </c>
      <c r="J121" s="10">
        <v>83</v>
      </c>
      <c r="K121" s="29">
        <v>389</v>
      </c>
      <c r="L121" s="24">
        <v>14.87</v>
      </c>
    </row>
    <row r="122" spans="1:12" x14ac:dyDescent="0.25">
      <c r="A122" s="62"/>
      <c r="B122" s="63"/>
      <c r="C122" s="1"/>
      <c r="D122" s="2" t="s">
        <v>31</v>
      </c>
      <c r="E122" s="7" t="s">
        <v>39</v>
      </c>
      <c r="F122" s="9">
        <v>50</v>
      </c>
      <c r="G122" s="9">
        <v>3</v>
      </c>
      <c r="H122" s="9">
        <v>0</v>
      </c>
      <c r="I122" s="9">
        <v>21</v>
      </c>
      <c r="J122" s="9">
        <v>102</v>
      </c>
      <c r="K122" s="29"/>
      <c r="L122" s="18">
        <v>4.3600000000000003</v>
      </c>
    </row>
    <row r="123" spans="1:12" x14ac:dyDescent="0.25">
      <c r="A123" s="62"/>
      <c r="B123" s="63"/>
      <c r="C123" s="1"/>
      <c r="D123" s="2" t="s">
        <v>32</v>
      </c>
      <c r="E123" s="7" t="s">
        <v>45</v>
      </c>
      <c r="F123" s="9">
        <v>50</v>
      </c>
      <c r="G123" s="9">
        <v>3</v>
      </c>
      <c r="H123" s="9">
        <v>0</v>
      </c>
      <c r="I123" s="9">
        <v>21</v>
      </c>
      <c r="J123" s="9">
        <v>102</v>
      </c>
      <c r="K123" s="29"/>
      <c r="L123" s="18">
        <v>3.13</v>
      </c>
    </row>
    <row r="124" spans="1:12" x14ac:dyDescent="0.25">
      <c r="A124" s="62"/>
      <c r="B124" s="63"/>
      <c r="C124" s="1"/>
    </row>
    <row r="125" spans="1:12" x14ac:dyDescent="0.25">
      <c r="A125" s="65"/>
      <c r="B125" s="66"/>
      <c r="C125" s="4"/>
      <c r="D125" s="5" t="s">
        <v>33</v>
      </c>
      <c r="E125" s="67"/>
      <c r="F125" s="31">
        <f>SUM(F118:F123)</f>
        <v>790</v>
      </c>
      <c r="G125" s="31">
        <f>SUM(G118:G123)</f>
        <v>33</v>
      </c>
      <c r="H125" s="31">
        <f>SUM(H118:H123)</f>
        <v>39</v>
      </c>
      <c r="I125" s="31">
        <f>SUM(I118:I123)</f>
        <v>118</v>
      </c>
      <c r="J125" s="31">
        <f>SUM(J118:J123)</f>
        <v>972</v>
      </c>
      <c r="K125" s="31"/>
      <c r="L125" s="32">
        <f>SUM(L118:L123)</f>
        <v>133.94</v>
      </c>
    </row>
    <row r="126" spans="1:12" ht="15.75" thickBot="1" x14ac:dyDescent="0.3">
      <c r="A126" s="70">
        <f>A112</f>
        <v>2</v>
      </c>
      <c r="B126" s="71">
        <f>B112</f>
        <v>3</v>
      </c>
      <c r="C126" s="86" t="s">
        <v>4</v>
      </c>
      <c r="D126" s="87"/>
      <c r="E126" s="72"/>
      <c r="F126" s="33">
        <f>F117+F125</f>
        <v>1350</v>
      </c>
      <c r="G126" s="33">
        <f>G117+G125</f>
        <v>47</v>
      </c>
      <c r="H126" s="33">
        <f>H117+H125</f>
        <v>60</v>
      </c>
      <c r="I126" s="33">
        <f>I117+I125</f>
        <v>231</v>
      </c>
      <c r="J126" s="33">
        <f>J117+J125</f>
        <v>1688</v>
      </c>
      <c r="K126" s="33"/>
      <c r="L126" s="33">
        <f>L117+L125</f>
        <v>202.18</v>
      </c>
    </row>
    <row r="127" spans="1:12" x14ac:dyDescent="0.25">
      <c r="A127" s="60">
        <v>2</v>
      </c>
      <c r="B127" s="61">
        <v>4</v>
      </c>
      <c r="C127" s="39" t="s">
        <v>20</v>
      </c>
      <c r="D127" s="40" t="s">
        <v>21</v>
      </c>
      <c r="E127" s="42" t="s">
        <v>49</v>
      </c>
      <c r="F127" s="25">
        <v>200</v>
      </c>
      <c r="G127" s="25">
        <v>12</v>
      </c>
      <c r="H127" s="25">
        <v>19</v>
      </c>
      <c r="I127" s="25">
        <v>78</v>
      </c>
      <c r="J127" s="28">
        <v>531</v>
      </c>
      <c r="K127" s="27">
        <v>396</v>
      </c>
      <c r="L127" s="28">
        <v>24.06</v>
      </c>
    </row>
    <row r="128" spans="1:12" x14ac:dyDescent="0.25">
      <c r="A128" s="62"/>
      <c r="B128" s="63"/>
      <c r="C128" s="1"/>
      <c r="D128" s="2" t="s">
        <v>22</v>
      </c>
      <c r="E128" s="43" t="s">
        <v>50</v>
      </c>
      <c r="F128" s="13">
        <v>200</v>
      </c>
      <c r="G128" s="13">
        <v>3.8</v>
      </c>
      <c r="H128" s="13">
        <v>4</v>
      </c>
      <c r="I128" s="13">
        <v>24</v>
      </c>
      <c r="J128" s="30">
        <v>147</v>
      </c>
      <c r="K128" s="29">
        <v>382</v>
      </c>
      <c r="L128" s="15">
        <v>11.35</v>
      </c>
    </row>
    <row r="129" spans="1:12" x14ac:dyDescent="0.25">
      <c r="A129" s="62"/>
      <c r="B129" s="63"/>
      <c r="C129" s="1"/>
      <c r="D129" s="2" t="s">
        <v>23</v>
      </c>
      <c r="E129" s="43" t="s">
        <v>88</v>
      </c>
      <c r="F129" s="13">
        <v>70</v>
      </c>
      <c r="G129" s="13">
        <v>8</v>
      </c>
      <c r="H129" s="13">
        <v>6</v>
      </c>
      <c r="I129" s="13">
        <v>21</v>
      </c>
      <c r="J129" s="30">
        <v>175</v>
      </c>
      <c r="K129" s="29"/>
      <c r="L129" s="15">
        <v>18.02</v>
      </c>
    </row>
    <row r="130" spans="1:12" x14ac:dyDescent="0.25">
      <c r="A130" s="62"/>
      <c r="B130" s="63"/>
      <c r="C130" s="1"/>
      <c r="D130" s="2" t="s">
        <v>24</v>
      </c>
      <c r="E130" s="7" t="s">
        <v>40</v>
      </c>
      <c r="F130" s="9">
        <v>100</v>
      </c>
      <c r="G130" s="9">
        <v>2</v>
      </c>
      <c r="H130" s="9">
        <v>0</v>
      </c>
      <c r="I130" s="9">
        <v>21</v>
      </c>
      <c r="J130" s="9">
        <v>96</v>
      </c>
      <c r="K130" s="29">
        <v>338</v>
      </c>
      <c r="L130" s="18">
        <v>20</v>
      </c>
    </row>
    <row r="131" spans="1:12" x14ac:dyDescent="0.25">
      <c r="A131" s="62"/>
      <c r="B131" s="63"/>
      <c r="C131" s="1"/>
      <c r="D131" s="3"/>
      <c r="E131" s="43"/>
      <c r="F131" s="36"/>
      <c r="G131" s="29"/>
      <c r="H131" s="29"/>
      <c r="I131" s="29"/>
      <c r="J131" s="29"/>
      <c r="K131" s="29"/>
      <c r="L131" s="30"/>
    </row>
    <row r="132" spans="1:12" x14ac:dyDescent="0.25">
      <c r="A132" s="65"/>
      <c r="B132" s="66"/>
      <c r="C132" s="4"/>
      <c r="D132" s="5" t="s">
        <v>33</v>
      </c>
      <c r="E132" s="67"/>
      <c r="F132" s="31">
        <f>SUM(F127:F131)</f>
        <v>570</v>
      </c>
      <c r="G132" s="31">
        <f>SUM(G127:G131)</f>
        <v>25.8</v>
      </c>
      <c r="H132" s="31">
        <f>SUM(H127:H131)</f>
        <v>29</v>
      </c>
      <c r="I132" s="31">
        <f>SUM(I127:I131)</f>
        <v>144</v>
      </c>
      <c r="J132" s="31">
        <f>SUM(J127:J131)</f>
        <v>949</v>
      </c>
      <c r="K132" s="31"/>
      <c r="L132" s="32">
        <f>SUM(L127:L131)</f>
        <v>73.429999999999993</v>
      </c>
    </row>
    <row r="133" spans="1:12" x14ac:dyDescent="0.25">
      <c r="A133" s="68">
        <f>A127</f>
        <v>2</v>
      </c>
      <c r="B133" s="69">
        <f>B127</f>
        <v>4</v>
      </c>
      <c r="C133" s="6" t="s">
        <v>25</v>
      </c>
      <c r="D133" s="2" t="s">
        <v>27</v>
      </c>
      <c r="E133" s="43" t="s">
        <v>66</v>
      </c>
      <c r="F133" s="13">
        <v>250</v>
      </c>
      <c r="G133" s="13">
        <v>7</v>
      </c>
      <c r="H133" s="13">
        <v>7</v>
      </c>
      <c r="I133" s="13">
        <v>19</v>
      </c>
      <c r="J133" s="13">
        <v>163</v>
      </c>
      <c r="K133" s="29">
        <v>102</v>
      </c>
      <c r="L133" s="26">
        <v>14.26</v>
      </c>
    </row>
    <row r="134" spans="1:12" x14ac:dyDescent="0.25">
      <c r="A134" s="62"/>
      <c r="B134" s="63"/>
      <c r="C134" s="1"/>
      <c r="D134" s="2" t="s">
        <v>28</v>
      </c>
      <c r="E134" s="43" t="s">
        <v>63</v>
      </c>
      <c r="F134" s="13">
        <v>90</v>
      </c>
      <c r="G134" s="13">
        <v>15</v>
      </c>
      <c r="H134" s="13">
        <v>17</v>
      </c>
      <c r="I134" s="13">
        <v>4</v>
      </c>
      <c r="J134" s="13">
        <v>229</v>
      </c>
      <c r="K134" s="29">
        <v>260</v>
      </c>
      <c r="L134" s="26">
        <v>70.87</v>
      </c>
    </row>
    <row r="135" spans="1:12" x14ac:dyDescent="0.25">
      <c r="A135" s="62"/>
      <c r="B135" s="63"/>
      <c r="C135" s="1"/>
      <c r="D135" s="2" t="s">
        <v>29</v>
      </c>
      <c r="E135" s="43" t="s">
        <v>75</v>
      </c>
      <c r="F135" s="13">
        <v>150</v>
      </c>
      <c r="G135" s="13">
        <v>4</v>
      </c>
      <c r="H135" s="13">
        <v>0</v>
      </c>
      <c r="I135" s="13">
        <v>39</v>
      </c>
      <c r="J135" s="13">
        <v>174</v>
      </c>
      <c r="K135" s="29">
        <v>304</v>
      </c>
      <c r="L135" s="26">
        <v>7.2</v>
      </c>
    </row>
    <row r="136" spans="1:12" x14ac:dyDescent="0.25">
      <c r="A136" s="62"/>
      <c r="B136" s="63"/>
      <c r="C136" s="1"/>
      <c r="D136" s="2" t="s">
        <v>30</v>
      </c>
      <c r="E136" s="43" t="s">
        <v>44</v>
      </c>
      <c r="F136" s="13">
        <v>200</v>
      </c>
      <c r="G136" s="13">
        <v>0</v>
      </c>
      <c r="H136" s="13">
        <v>0</v>
      </c>
      <c r="I136" s="13">
        <v>19</v>
      </c>
      <c r="J136" s="13">
        <v>77</v>
      </c>
      <c r="K136" s="29">
        <v>349</v>
      </c>
      <c r="L136" s="26">
        <v>4.4400000000000004</v>
      </c>
    </row>
    <row r="137" spans="1:12" x14ac:dyDescent="0.25">
      <c r="A137" s="62"/>
      <c r="B137" s="63"/>
      <c r="C137" s="1"/>
      <c r="D137" s="2" t="s">
        <v>31</v>
      </c>
      <c r="E137" s="43" t="s">
        <v>39</v>
      </c>
      <c r="F137" s="13">
        <v>50</v>
      </c>
      <c r="G137" s="13">
        <v>3</v>
      </c>
      <c r="H137" s="13">
        <v>0</v>
      </c>
      <c r="I137" s="13">
        <v>21</v>
      </c>
      <c r="J137" s="13">
        <v>102</v>
      </c>
      <c r="K137" s="29"/>
      <c r="L137" s="26">
        <v>4.3600000000000003</v>
      </c>
    </row>
    <row r="138" spans="1:12" x14ac:dyDescent="0.25">
      <c r="A138" s="62"/>
      <c r="B138" s="63"/>
      <c r="C138" s="1"/>
      <c r="D138" s="2" t="s">
        <v>32</v>
      </c>
      <c r="E138" s="43" t="s">
        <v>45</v>
      </c>
      <c r="F138" s="13">
        <v>50</v>
      </c>
      <c r="G138" s="13">
        <v>3</v>
      </c>
      <c r="H138" s="13">
        <v>0</v>
      </c>
      <c r="I138" s="13">
        <v>21</v>
      </c>
      <c r="J138" s="13">
        <v>102</v>
      </c>
      <c r="K138" s="29"/>
      <c r="L138" s="26">
        <v>3.13</v>
      </c>
    </row>
    <row r="139" spans="1:12" x14ac:dyDescent="0.25">
      <c r="A139" s="62"/>
      <c r="B139" s="63"/>
      <c r="C139" s="1"/>
      <c r="D139" s="2" t="s">
        <v>24</v>
      </c>
      <c r="E139" s="7" t="s">
        <v>40</v>
      </c>
      <c r="F139" s="9">
        <v>100</v>
      </c>
      <c r="G139" s="9">
        <v>2</v>
      </c>
      <c r="H139" s="9">
        <v>0</v>
      </c>
      <c r="I139" s="9">
        <v>21</v>
      </c>
      <c r="J139" s="9">
        <v>96</v>
      </c>
      <c r="K139" s="29">
        <v>338</v>
      </c>
      <c r="L139" s="18">
        <v>20</v>
      </c>
    </row>
    <row r="140" spans="1:12" x14ac:dyDescent="0.25">
      <c r="A140" s="62"/>
      <c r="B140" s="63"/>
      <c r="C140" s="1"/>
      <c r="D140" s="2"/>
      <c r="E140" s="7"/>
      <c r="F140" s="9"/>
      <c r="G140" s="9"/>
      <c r="H140" s="9"/>
      <c r="I140" s="9"/>
      <c r="J140" s="9"/>
      <c r="K140" s="29"/>
      <c r="L140" s="12"/>
    </row>
    <row r="141" spans="1:12" x14ac:dyDescent="0.25">
      <c r="A141" s="65"/>
      <c r="B141" s="66"/>
      <c r="C141" s="4"/>
      <c r="D141" s="5" t="s">
        <v>33</v>
      </c>
      <c r="E141" s="67"/>
      <c r="F141" s="31">
        <f>SUM(F133:F139)</f>
        <v>890</v>
      </c>
      <c r="G141" s="31">
        <f>SUM(G133:G139)</f>
        <v>34</v>
      </c>
      <c r="H141" s="31">
        <f>SUM(H133:H139)</f>
        <v>24</v>
      </c>
      <c r="I141" s="31">
        <f>SUM(I133:I139)</f>
        <v>144</v>
      </c>
      <c r="J141" s="31">
        <f>SUM(J133:J139)</f>
        <v>943</v>
      </c>
      <c r="K141" s="31"/>
      <c r="L141" s="32">
        <f>SUM(L133:L139)</f>
        <v>124.26</v>
      </c>
    </row>
    <row r="142" spans="1:12" ht="15.75" thickBot="1" x14ac:dyDescent="0.3">
      <c r="A142" s="70">
        <f>A127</f>
        <v>2</v>
      </c>
      <c r="B142" s="71">
        <f>B127</f>
        <v>4</v>
      </c>
      <c r="C142" s="86" t="s">
        <v>4</v>
      </c>
      <c r="D142" s="87"/>
      <c r="E142" s="72"/>
      <c r="F142" s="33">
        <f>F132+F141</f>
        <v>1460</v>
      </c>
      <c r="G142" s="33">
        <f>G132+G141</f>
        <v>59.8</v>
      </c>
      <c r="H142" s="33">
        <f>H132+H141</f>
        <v>53</v>
      </c>
      <c r="I142" s="33">
        <f>I132+I141</f>
        <v>288</v>
      </c>
      <c r="J142" s="33">
        <f>J132+J141</f>
        <v>1892</v>
      </c>
      <c r="K142" s="33"/>
      <c r="L142" s="33">
        <f>L132+L141</f>
        <v>197.69</v>
      </c>
    </row>
    <row r="143" spans="1:12" x14ac:dyDescent="0.25">
      <c r="A143" s="60">
        <v>2</v>
      </c>
      <c r="B143" s="61">
        <v>5</v>
      </c>
      <c r="C143" s="39" t="s">
        <v>20</v>
      </c>
      <c r="D143" s="40" t="s">
        <v>21</v>
      </c>
      <c r="E143" s="41" t="s">
        <v>79</v>
      </c>
      <c r="F143" s="16">
        <v>200</v>
      </c>
      <c r="G143" s="16">
        <v>8</v>
      </c>
      <c r="H143" s="16">
        <v>12</v>
      </c>
      <c r="I143" s="16">
        <v>42</v>
      </c>
      <c r="J143" s="28">
        <v>309</v>
      </c>
      <c r="K143" s="27">
        <v>173</v>
      </c>
      <c r="L143" s="28">
        <v>20.3</v>
      </c>
    </row>
    <row r="144" spans="1:12" x14ac:dyDescent="0.25">
      <c r="A144" s="62"/>
      <c r="B144" s="63"/>
      <c r="C144" s="1"/>
      <c r="D144" s="2" t="s">
        <v>22</v>
      </c>
      <c r="E144" s="7" t="s">
        <v>82</v>
      </c>
      <c r="F144" s="9">
        <v>200</v>
      </c>
      <c r="G144" s="9">
        <v>0</v>
      </c>
      <c r="H144" s="9">
        <v>0</v>
      </c>
      <c r="I144" s="9">
        <v>15</v>
      </c>
      <c r="J144" s="30">
        <v>59</v>
      </c>
      <c r="K144" s="29">
        <v>376</v>
      </c>
      <c r="L144" s="30">
        <v>1.27</v>
      </c>
    </row>
    <row r="145" spans="1:12" x14ac:dyDescent="0.25">
      <c r="A145" s="62"/>
      <c r="B145" s="63"/>
      <c r="C145" s="1"/>
      <c r="D145" s="2" t="s">
        <v>23</v>
      </c>
      <c r="E145" s="7" t="s">
        <v>86</v>
      </c>
      <c r="F145" s="9">
        <v>60</v>
      </c>
      <c r="G145" s="9">
        <v>3</v>
      </c>
      <c r="H145" s="9">
        <v>8</v>
      </c>
      <c r="I145" s="9">
        <v>21</v>
      </c>
      <c r="J145" s="30">
        <v>177</v>
      </c>
      <c r="K145" s="29"/>
      <c r="L145" s="30">
        <v>13.2</v>
      </c>
    </row>
    <row r="146" spans="1:12" x14ac:dyDescent="0.25">
      <c r="A146" s="62"/>
      <c r="B146" s="63"/>
      <c r="C146" s="1"/>
      <c r="D146" s="2" t="s">
        <v>24</v>
      </c>
      <c r="E146" s="8" t="s">
        <v>40</v>
      </c>
      <c r="F146" s="10">
        <v>100</v>
      </c>
      <c r="G146" s="29">
        <v>2</v>
      </c>
      <c r="H146" s="29">
        <v>0</v>
      </c>
      <c r="I146" s="29">
        <v>21</v>
      </c>
      <c r="J146" s="29">
        <v>96</v>
      </c>
      <c r="K146" s="29">
        <v>338</v>
      </c>
      <c r="L146" s="30">
        <v>20</v>
      </c>
    </row>
    <row r="147" spans="1:12" x14ac:dyDescent="0.25">
      <c r="A147" s="62"/>
      <c r="B147" s="63"/>
      <c r="C147" s="1"/>
      <c r="D147" s="3"/>
      <c r="E147" s="78"/>
      <c r="F147" s="36"/>
      <c r="G147" s="29"/>
      <c r="H147" s="29"/>
      <c r="I147" s="29"/>
      <c r="J147" s="29"/>
      <c r="K147" s="29"/>
      <c r="L147" s="30"/>
    </row>
    <row r="148" spans="1:12" ht="15.75" customHeight="1" x14ac:dyDescent="0.25">
      <c r="A148" s="65"/>
      <c r="B148" s="66"/>
      <c r="C148" s="4"/>
      <c r="D148" s="5" t="s">
        <v>33</v>
      </c>
      <c r="E148" s="67"/>
      <c r="F148" s="31">
        <f>SUM(F143:F147)</f>
        <v>560</v>
      </c>
      <c r="G148" s="31">
        <f>SUM(G143:G147)</f>
        <v>13</v>
      </c>
      <c r="H148" s="31">
        <f>SUM(H143:H147)</f>
        <v>20</v>
      </c>
      <c r="I148" s="31">
        <f>SUM(I143:I147)</f>
        <v>99</v>
      </c>
      <c r="J148" s="31">
        <f>SUM(J143:J147)</f>
        <v>641</v>
      </c>
      <c r="K148" s="31"/>
      <c r="L148" s="32">
        <f>SUM(L143:L147)</f>
        <v>54.769999999999996</v>
      </c>
    </row>
    <row r="149" spans="1:12" ht="30" x14ac:dyDescent="0.25">
      <c r="A149" s="68">
        <f>A143</f>
        <v>2</v>
      </c>
      <c r="B149" s="69">
        <f>B143</f>
        <v>5</v>
      </c>
      <c r="C149" s="6" t="s">
        <v>25</v>
      </c>
      <c r="D149" s="2" t="s">
        <v>27</v>
      </c>
      <c r="E149" s="7" t="s">
        <v>80</v>
      </c>
      <c r="F149" s="9">
        <v>250</v>
      </c>
      <c r="G149" s="9">
        <v>13</v>
      </c>
      <c r="H149" s="9">
        <v>6</v>
      </c>
      <c r="I149" s="9">
        <v>18</v>
      </c>
      <c r="J149" s="11">
        <v>183</v>
      </c>
      <c r="K149" s="29">
        <v>106</v>
      </c>
      <c r="L149" s="18">
        <v>32.17</v>
      </c>
    </row>
    <row r="150" spans="1:12" x14ac:dyDescent="0.25">
      <c r="A150" s="62"/>
      <c r="B150" s="63"/>
      <c r="C150" s="1"/>
      <c r="D150" s="2" t="s">
        <v>28</v>
      </c>
      <c r="E150" s="7" t="s">
        <v>53</v>
      </c>
      <c r="F150" s="9">
        <v>90</v>
      </c>
      <c r="G150" s="9">
        <v>21</v>
      </c>
      <c r="H150" s="9">
        <v>21</v>
      </c>
      <c r="I150" s="9">
        <v>0</v>
      </c>
      <c r="J150" s="11">
        <v>272</v>
      </c>
      <c r="K150" s="29">
        <v>288</v>
      </c>
      <c r="L150" s="18">
        <v>37.340000000000003</v>
      </c>
    </row>
    <row r="151" spans="1:12" x14ac:dyDescent="0.25">
      <c r="A151" s="62"/>
      <c r="B151" s="63"/>
      <c r="C151" s="1"/>
      <c r="D151" s="2" t="s">
        <v>29</v>
      </c>
      <c r="E151" s="7" t="s">
        <v>81</v>
      </c>
      <c r="F151" s="9">
        <v>150</v>
      </c>
      <c r="G151" s="9">
        <v>2</v>
      </c>
      <c r="H151" s="9">
        <v>11</v>
      </c>
      <c r="I151" s="9">
        <v>11</v>
      </c>
      <c r="J151" s="11">
        <v>155</v>
      </c>
      <c r="K151" s="29">
        <v>106</v>
      </c>
      <c r="L151" s="18">
        <v>17.87</v>
      </c>
    </row>
    <row r="152" spans="1:12" x14ac:dyDescent="0.25">
      <c r="A152" s="62"/>
      <c r="B152" s="63"/>
      <c r="C152" s="1"/>
      <c r="D152" s="2" t="s">
        <v>30</v>
      </c>
      <c r="E152" s="8" t="s">
        <v>48</v>
      </c>
      <c r="F152" s="9">
        <v>200</v>
      </c>
      <c r="G152" s="9">
        <v>1</v>
      </c>
      <c r="H152" s="9">
        <v>0</v>
      </c>
      <c r="I152" s="9">
        <v>20</v>
      </c>
      <c r="J152" s="11">
        <v>83</v>
      </c>
      <c r="K152" s="29">
        <v>398</v>
      </c>
      <c r="L152" s="18">
        <v>14.87</v>
      </c>
    </row>
    <row r="153" spans="1:12" x14ac:dyDescent="0.25">
      <c r="A153" s="62"/>
      <c r="B153" s="63"/>
      <c r="C153" s="1"/>
      <c r="D153" s="2" t="s">
        <v>31</v>
      </c>
      <c r="E153" s="7" t="s">
        <v>39</v>
      </c>
      <c r="F153" s="9">
        <v>50</v>
      </c>
      <c r="G153" s="9">
        <v>3</v>
      </c>
      <c r="H153" s="9">
        <v>0</v>
      </c>
      <c r="I153" s="9">
        <v>21</v>
      </c>
      <c r="J153" s="11">
        <v>102</v>
      </c>
      <c r="K153" s="29"/>
      <c r="L153" s="18">
        <v>4.3600000000000003</v>
      </c>
    </row>
    <row r="154" spans="1:12" x14ac:dyDescent="0.25">
      <c r="A154" s="62"/>
      <c r="B154" s="63"/>
      <c r="C154" s="1"/>
      <c r="D154" s="2" t="s">
        <v>32</v>
      </c>
      <c r="E154" s="7" t="s">
        <v>45</v>
      </c>
      <c r="F154" s="9">
        <v>50</v>
      </c>
      <c r="G154" s="9">
        <v>3</v>
      </c>
      <c r="H154" s="9">
        <v>0</v>
      </c>
      <c r="I154" s="9">
        <v>21</v>
      </c>
      <c r="J154" s="11">
        <v>102</v>
      </c>
      <c r="K154" s="29"/>
      <c r="L154" s="18">
        <v>3.13</v>
      </c>
    </row>
    <row r="155" spans="1:12" x14ac:dyDescent="0.25">
      <c r="A155" s="62"/>
      <c r="B155" s="63"/>
      <c r="C155" s="1"/>
      <c r="D155" s="3"/>
      <c r="E155" s="64"/>
      <c r="F155" s="29"/>
      <c r="G155" s="29"/>
      <c r="H155" s="29"/>
      <c r="I155" s="29"/>
      <c r="J155" s="29"/>
      <c r="K155" s="29"/>
      <c r="L155" s="30"/>
    </row>
    <row r="156" spans="1:12" x14ac:dyDescent="0.25">
      <c r="A156" s="65"/>
      <c r="B156" s="66"/>
      <c r="C156" s="4"/>
      <c r="D156" s="5" t="s">
        <v>33</v>
      </c>
      <c r="E156" s="67"/>
      <c r="F156" s="31">
        <f>SUM(F149:F155)</f>
        <v>790</v>
      </c>
      <c r="G156" s="31">
        <f>SUM(G149:G155)</f>
        <v>43</v>
      </c>
      <c r="H156" s="31">
        <f>SUM(H149:H155)</f>
        <v>38</v>
      </c>
      <c r="I156" s="31">
        <f>SUM(I149:I155)</f>
        <v>91</v>
      </c>
      <c r="J156" s="31">
        <f>SUM(J149:J155)</f>
        <v>897</v>
      </c>
      <c r="K156" s="31"/>
      <c r="L156" s="32">
        <f>SUM(L149:L155)</f>
        <v>109.74000000000001</v>
      </c>
    </row>
    <row r="157" spans="1:12" ht="15.75" thickBot="1" x14ac:dyDescent="0.3">
      <c r="A157" s="70">
        <f>A143</f>
        <v>2</v>
      </c>
      <c r="B157" s="71">
        <f>B143</f>
        <v>5</v>
      </c>
      <c r="C157" s="86" t="s">
        <v>4</v>
      </c>
      <c r="D157" s="87"/>
      <c r="E157" s="72"/>
      <c r="F157" s="33">
        <f>F148+F156</f>
        <v>1350</v>
      </c>
      <c r="G157" s="33">
        <f>G148+G156</f>
        <v>56</v>
      </c>
      <c r="H157" s="33">
        <f>H148+H156</f>
        <v>58</v>
      </c>
      <c r="I157" s="33">
        <f>I148+I156</f>
        <v>190</v>
      </c>
      <c r="J157" s="33">
        <f>J148+J156</f>
        <v>1538</v>
      </c>
      <c r="K157" s="33"/>
      <c r="L157" s="33">
        <f>L148+L156</f>
        <v>164.51</v>
      </c>
    </row>
    <row r="158" spans="1:12" ht="15.75" thickBot="1" x14ac:dyDescent="0.3">
      <c r="A158" s="79"/>
      <c r="B158" s="80"/>
      <c r="C158" s="88" t="s">
        <v>5</v>
      </c>
      <c r="D158" s="88"/>
      <c r="E158" s="88"/>
      <c r="F158" s="38">
        <f>(F20+F34+F49+F65+F80+F96+F111+F126+F142+F157)/(IF(F20=0,0,1)+IF(F34=0,0,1)+IF(F49=0,0,1)+IF(F65=0,0,1)+IF(F80=0,0,1)+IF(F96=0,0,1)+IF(F111=0,0,1)+IF(F126=0,0,1)+IF(F142=0,0,1)+IF(F157=0,0,1))</f>
        <v>1328</v>
      </c>
      <c r="G158" s="38">
        <f>(G20+G34+G49+G65+G80+G96+G111+G126+G142+G157)/(IF(G20=0,0,1)+IF(G34=0,0,1)+IF(G49=0,0,1)+IF(G65=0,0,1)+IF(G80=0,0,1)+IF(G96=0,0,1)+IF(G111=0,0,1)+IF(G126=0,0,1)+IF(G142=0,0,1)+IF(G157=0,0,1))</f>
        <v>141.42000000000002</v>
      </c>
      <c r="H158" s="38">
        <f>(H20+H34+H49+H65+H80+H96+H111+H126+H142+H157)/(IF(H20=0,0,1)+IF(H34=0,0,1)+IF(H49=0,0,1)+IF(H65=0,0,1)+IF(H80=0,0,1)+IF(H96=0,0,1)+IF(H111=0,0,1)+IF(H126=0,0,1)+IF(H142=0,0,1)+IF(H157=0,0,1))</f>
        <v>54.79</v>
      </c>
      <c r="I158" s="38">
        <f>(I20+I34+I49+I65+I80+I96+I111+I126+I142+I157)/(IF(I20=0,0,1)+IF(I34=0,0,1)+IF(I49=0,0,1)+IF(I65=0,0,1)+IF(I80=0,0,1)+IF(I96=0,0,1)+IF(I111=0,0,1)+IF(I126=0,0,1)+IF(I142=0,0,1)+IF(I157=0,0,1))</f>
        <v>196.1</v>
      </c>
      <c r="J158" s="38">
        <f>(J20+J34+J49+J65+J80+J96+J111+J126+J142+J157)/(IF(J20=0,0,1)+IF(J34=0,0,1)+IF(J49=0,0,1)+IF(J65=0,0,1)+IF(J80=0,0,1)+IF(J96=0,0,1)+IF(J111=0,0,1)+IF(J126=0,0,1)+IF(J142=0,0,1)+IF(J157=0,0,1))</f>
        <v>1465.3899999999999</v>
      </c>
      <c r="K158" s="38"/>
      <c r="L158" s="38">
        <f>(L20+L34+L49+L65+L80+L96+L111+L126+L142+L157)/(IF(L20=0,0,1)+IF(L34=0,0,1)+IF(L49=0,0,1)+IF(L65=0,0,1)+IF(L80=0,0,1)+IF(L96=0,0,1)+IF(L111=0,0,1)+IF(L126=0,0,1)+IF(L142=0,0,1)+IF(L157=0,0,1))</f>
        <v>166.17600000000002</v>
      </c>
    </row>
  </sheetData>
  <mergeCells count="14">
    <mergeCell ref="C1:E1"/>
    <mergeCell ref="H1:K1"/>
    <mergeCell ref="H2:K2"/>
    <mergeCell ref="C34:D34"/>
    <mergeCell ref="C49:D49"/>
    <mergeCell ref="C65:D65"/>
    <mergeCell ref="C80:D80"/>
    <mergeCell ref="C20:D20"/>
    <mergeCell ref="C158:E158"/>
    <mergeCell ref="C157:D157"/>
    <mergeCell ref="C96:D96"/>
    <mergeCell ref="C111:D111"/>
    <mergeCell ref="C126:D126"/>
    <mergeCell ref="C142:D142"/>
  </mergeCells>
  <pageMargins left="0.7" right="0.7" top="0.75" bottom="0.75" header="0.3" footer="0.3"/>
  <pageSetup paperSize="9" orientation="portrait" r:id="rId1"/>
  <ignoredErrors>
    <ignoredError sqref="G26:L26 G71:L7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2026-03-25T09:37:07Z</dcterms:modified>
</cp:coreProperties>
</file>